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Pr-Hydrographie/"/>
    </mc:Choice>
  </mc:AlternateContent>
  <bookViews>
    <workbookView xWindow="0" yWindow="460" windowWidth="25600" windowHeight="14560" tabRatio="500" activeTab="5"/>
  </bookViews>
  <sheets>
    <sheet name="stations_pr" sheetId="1" r:id="rId1"/>
    <sheet name="stations_hydro" sheetId="3" r:id="rId2"/>
    <sheet name="Stations_hydro_Lezarde" sheetId="5" r:id="rId3"/>
    <sheet name="combinaisons_brouillon" sheetId="2" r:id="rId4"/>
    <sheet name="combinaisons_htemps" sheetId="4" r:id="rId5"/>
    <sheet name="combinaisons_qjm" sheetId="6" r:id="rId6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7" i="2" l="1"/>
  <c r="F56" i="2"/>
  <c r="F52" i="2"/>
  <c r="F53" i="2"/>
  <c r="F54" i="2"/>
  <c r="F55" i="2"/>
  <c r="F51" i="2"/>
  <c r="F50" i="2"/>
  <c r="F49" i="2"/>
  <c r="F48" i="2"/>
  <c r="F47" i="2"/>
  <c r="F35" i="2"/>
  <c r="F36" i="2"/>
  <c r="F37" i="2"/>
  <c r="F38" i="2"/>
  <c r="F39" i="2"/>
  <c r="F40" i="2"/>
  <c r="F41" i="2"/>
  <c r="F42" i="2"/>
  <c r="F43" i="2"/>
  <c r="F44" i="2"/>
  <c r="F45" i="2"/>
  <c r="F46" i="2"/>
  <c r="F34" i="2"/>
  <c r="F22" i="2"/>
  <c r="F23" i="2"/>
  <c r="F24" i="2"/>
  <c r="F25" i="2"/>
  <c r="F26" i="2"/>
  <c r="F27" i="2"/>
  <c r="F28" i="2"/>
  <c r="F29" i="2"/>
  <c r="F30" i="2"/>
  <c r="F31" i="2"/>
  <c r="F32" i="2"/>
  <c r="F33" i="2"/>
  <c r="F21" i="2"/>
  <c r="F9" i="2"/>
  <c r="F10" i="2"/>
  <c r="F11" i="2"/>
  <c r="F12" i="2"/>
  <c r="F13" i="2"/>
  <c r="F14" i="2"/>
  <c r="F15" i="2"/>
  <c r="F16" i="2"/>
  <c r="F17" i="2"/>
  <c r="F18" i="2"/>
  <c r="F19" i="2"/>
  <c r="F20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<sst xmlns="http://schemas.openxmlformats.org/spreadsheetml/2006/main" count="643" uniqueCount="127">
  <si>
    <t>BV_Galion</t>
  </si>
  <si>
    <t>Debut</t>
  </si>
  <si>
    <t>Fin</t>
  </si>
  <si>
    <t>Lat</t>
  </si>
  <si>
    <t>Lon</t>
  </si>
  <si>
    <t>ID_pr</t>
  </si>
  <si>
    <t>Alt</t>
  </si>
  <si>
    <t>TRTR</t>
  </si>
  <si>
    <t>GMRN</t>
  </si>
  <si>
    <t>STMM</t>
  </si>
  <si>
    <t>BV_Lezarde</t>
  </si>
  <si>
    <t>STJO</t>
  </si>
  <si>
    <t>LAMQ</t>
  </si>
  <si>
    <t>STJL</t>
  </si>
  <si>
    <t>BV_Madame</t>
  </si>
  <si>
    <t>FDFD</t>
  </si>
  <si>
    <t>BV_Pierre-Manche</t>
  </si>
  <si>
    <t>DUCO</t>
  </si>
  <si>
    <t>LAMA</t>
  </si>
  <si>
    <t>BV_Riviere-Pilote</t>
  </si>
  <si>
    <t>RVPE</t>
  </si>
  <si>
    <t>BV_Riviere-Salee</t>
  </si>
  <si>
    <t>STEG</t>
  </si>
  <si>
    <t>BV_Riviere-Simon</t>
  </si>
  <si>
    <t>LFRS</t>
  </si>
  <si>
    <t>STEB</t>
  </si>
  <si>
    <t>ID_hydro</t>
  </si>
  <si>
    <t>INSEE</t>
  </si>
  <si>
    <t>GMBG</t>
  </si>
  <si>
    <t>TRIG</t>
  </si>
  <si>
    <t>LAMC</t>
  </si>
  <si>
    <t>GMLD</t>
  </si>
  <si>
    <t>STJS</t>
  </si>
  <si>
    <t>LAML</t>
  </si>
  <si>
    <t>STJB</t>
  </si>
  <si>
    <t>LAMP</t>
  </si>
  <si>
    <t>LAMG</t>
  </si>
  <si>
    <t>LAMR</t>
  </si>
  <si>
    <t>LAMM</t>
  </si>
  <si>
    <t>GMPL</t>
  </si>
  <si>
    <t>FDFB</t>
  </si>
  <si>
    <t>STJA</t>
  </si>
  <si>
    <t>GMLP</t>
  </si>
  <si>
    <t>FDFM</t>
  </si>
  <si>
    <t>DUCM</t>
  </si>
  <si>
    <t>RVPP</t>
  </si>
  <si>
    <t>RVSM</t>
  </si>
  <si>
    <t>STLU</t>
  </si>
  <si>
    <t>RVST</t>
  </si>
  <si>
    <t>RVSC</t>
  </si>
  <si>
    <t>RVSR</t>
  </si>
  <si>
    <t>FRAS</t>
  </si>
  <si>
    <t>distance</t>
  </si>
  <si>
    <t>altitude_hydro-pr</t>
  </si>
  <si>
    <t>7056.315359350000108</t>
  </si>
  <si>
    <t>2713.215660400000161</t>
  </si>
  <si>
    <t>442.650508908999996</t>
  </si>
  <si>
    <t>8460.011664190000374</t>
  </si>
  <si>
    <t>3052.701470980000067</t>
  </si>
  <si>
    <t>6392.477340139999797</t>
  </si>
  <si>
    <t>10963.476778500000364</t>
  </si>
  <si>
    <t>3115.357059710000158</t>
  </si>
  <si>
    <t>154.437360154999993</t>
  </si>
  <si>
    <t>9111.883916150000005</t>
  </si>
  <si>
    <t>4613.611681590000444</t>
  </si>
  <si>
    <t>8282.342555819999689</t>
  </si>
  <si>
    <t>9699.838856520000263</t>
  </si>
  <si>
    <t>9374.430331719999231</t>
  </si>
  <si>
    <t>8961.461510080000153</t>
  </si>
  <si>
    <t>4679.640647969999918</t>
  </si>
  <si>
    <t>6547.164376040000207</t>
  </si>
  <si>
    <t>3981.167644780000046</t>
  </si>
  <si>
    <t>4083.169545560000188</t>
  </si>
  <si>
    <t>3570.462176980000095</t>
  </si>
  <si>
    <t>9707.625618660000328</t>
  </si>
  <si>
    <t>7259.032645450000018</t>
  </si>
  <si>
    <t>1749.151506839999911</t>
  </si>
  <si>
    <t>11923.036986099999922</t>
  </si>
  <si>
    <t>942.490674624000007</t>
  </si>
  <si>
    <t>3565.049936899999921</t>
  </si>
  <si>
    <t>2437.010433009999815</t>
  </si>
  <si>
    <t>2687.306147029999920</t>
  </si>
  <si>
    <t>4679.042497489999732</t>
  </si>
  <si>
    <t>13684.385865099999137</t>
  </si>
  <si>
    <t>11297.139452400000664</t>
  </si>
  <si>
    <t>11231.453191700000389</t>
  </si>
  <si>
    <t>6148.432631370000308</t>
  </si>
  <si>
    <t>6947.435593539999900</t>
  </si>
  <si>
    <t>4991.057927410000048</t>
  </si>
  <si>
    <t>4336.022834579999653</t>
  </si>
  <si>
    <t>9750.310618780000368</t>
  </si>
  <si>
    <t>3885.559593980000045</t>
  </si>
  <si>
    <t>6316.149790509999548</t>
  </si>
  <si>
    <t>5365.191606030000003</t>
  </si>
  <si>
    <t>5426.840682809999635</t>
  </si>
  <si>
    <t>1773.912591400000110</t>
  </si>
  <si>
    <t>11672.543300400000589</t>
  </si>
  <si>
    <t>9118.262149719999798</t>
  </si>
  <si>
    <t>8580.576136519999636</t>
  </si>
  <si>
    <t>1297.778514690000065</t>
  </si>
  <si>
    <t>672.686251149999975</t>
  </si>
  <si>
    <t>4515.878251989999626</t>
  </si>
  <si>
    <t>1106.691466600000012</t>
  </si>
  <si>
    <t>6309.497876030000043</t>
  </si>
  <si>
    <t>3004.251406490000136</t>
  </si>
  <si>
    <t>4538.693123349999951</t>
  </si>
  <si>
    <t>3015.477888349999830</t>
  </si>
  <si>
    <t>5680.405794559999777</t>
  </si>
  <si>
    <t>1211.571950499999957</t>
  </si>
  <si>
    <t>2553.429458009999962</t>
  </si>
  <si>
    <t>correlation</t>
  </si>
  <si>
    <t>Altitude</t>
  </si>
  <si>
    <t>Latitude</t>
  </si>
  <si>
    <t>Longitude</t>
  </si>
  <si>
    <t>Alt (m)</t>
  </si>
  <si>
    <t>Station (pr)</t>
  </si>
  <si>
    <t>Station (hydro)</t>
  </si>
  <si>
    <t>distance (m)</t>
  </si>
  <si>
    <t>Station hydro</t>
  </si>
  <si>
    <t>Distance (m)</t>
  </si>
  <si>
    <t>Station météo (Obs)</t>
  </si>
  <si>
    <t>Correlation_Htemps</t>
  </si>
  <si>
    <t>Correlation_Qjm</t>
  </si>
  <si>
    <t>Différence d'altitude (hydro-pr, en mètres)</t>
  </si>
  <si>
    <t>/</t>
  </si>
  <si>
    <t>Correlation_qjm</t>
  </si>
  <si>
    <t>Correlation_htemps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</si>
</sst>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70C0"/>
      <name val="Arial"/>
    </font>
    <font>
      <sz val="12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NumberFormat="1"/>
    <xf numFmtId="0" fontId="0" fillId="2" borderId="0" xfId="0" applyFill="1"/>
    <xf numFmtId="0" fontId="0" fillId="2" borderId="0" xfId="0" applyFont="1" applyFill="1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" fillId="0" borderId="0" xfId="0" applyFont="1"/>
    <xf numFmtId="0" fontId="6" fillId="0" borderId="15" xfId="0" applyFont="1" applyBorder="1" applyAlignment="1">
      <alignment horizontal="center"/>
    </xf>
    <xf numFmtId="164" fontId="0" fillId="0" borderId="0" xfId="0" applyNumberFormat="1"/>
    <xf numFmtId="164" fontId="2" fillId="0" borderId="10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</cellXfs>
  <cellStyles count="3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>
                <a:solidFill>
                  <a:schemeClr val="tx1"/>
                </a:solidFill>
              </a:rPr>
              <a:t>Influence de la distance sur la corrélation entre les stations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combinaisons_htemps!$O$24</c:f>
              <c:strCache>
                <c:ptCount val="1"/>
                <c:pt idx="0">
                  <c:v>Correlation_Htemps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38100"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LAMC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STJS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 b="1">
                        <a:solidFill>
                          <a:srgbClr val="0070C0"/>
                        </a:solidFill>
                      </a:rPr>
                      <a:t>LAML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STJB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LAMP**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LAMG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LAMR*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LAMM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GMPL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FDFB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00186741363211951"/>
                  <c:y val="-0.02536231884057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.00186741363211951"/>
                  <c:y val="-0.04710144927536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C00000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rgbClr val="00206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2233834837372"/>
                  <c:y val="-0.23955580280725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combinaisons_htemps!$N$25:$N$37</c:f>
              <c:numCache>
                <c:formatCode>General</c:formatCode>
                <c:ptCount val="13"/>
                <c:pt idx="0">
                  <c:v>3570.46217698</c:v>
                </c:pt>
                <c:pt idx="1">
                  <c:v>9707.62561866</c:v>
                </c:pt>
                <c:pt idx="2">
                  <c:v>7259.03264545</c:v>
                </c:pt>
                <c:pt idx="3">
                  <c:v>1749.15150683999</c:v>
                </c:pt>
                <c:pt idx="4">
                  <c:v>11923.0369860999</c:v>
                </c:pt>
                <c:pt idx="5">
                  <c:v>942.490674624</c:v>
                </c:pt>
                <c:pt idx="6">
                  <c:v>3565.04993689999</c:v>
                </c:pt>
                <c:pt idx="7">
                  <c:v>2437.01043300999</c:v>
                </c:pt>
                <c:pt idx="8">
                  <c:v>2687.30614702999</c:v>
                </c:pt>
                <c:pt idx="9">
                  <c:v>4679.04249748999</c:v>
                </c:pt>
                <c:pt idx="10">
                  <c:v>13684.3858650999</c:v>
                </c:pt>
                <c:pt idx="11">
                  <c:v>11297.1394524</c:v>
                </c:pt>
                <c:pt idx="12">
                  <c:v>11231.4531917</c:v>
                </c:pt>
              </c:numCache>
            </c:numRef>
          </c:xVal>
          <c:yVal>
            <c:numRef>
              <c:f>combinaisons_htemps!$O$25:$O$37</c:f>
              <c:numCache>
                <c:formatCode>General</c:formatCode>
                <c:ptCount val="13"/>
                <c:pt idx="0">
                  <c:v>0.557494391805335</c:v>
                </c:pt>
                <c:pt idx="1">
                  <c:v>0.370896690271769</c:v>
                </c:pt>
                <c:pt idx="2">
                  <c:v>0.35760064417428</c:v>
                </c:pt>
                <c:pt idx="3">
                  <c:v>0.252940621188075</c:v>
                </c:pt>
                <c:pt idx="4">
                  <c:v>0.356714093822943</c:v>
                </c:pt>
                <c:pt idx="5">
                  <c:v>0.39773152824177</c:v>
                </c:pt>
                <c:pt idx="6">
                  <c:v>0.364619427562929</c:v>
                </c:pt>
                <c:pt idx="7">
                  <c:v>0.483183861882128</c:v>
                </c:pt>
                <c:pt idx="8">
                  <c:v>0.412374401375116</c:v>
                </c:pt>
                <c:pt idx="9">
                  <c:v>0.40768866934489</c:v>
                </c:pt>
                <c:pt idx="10">
                  <c:v>0.240900505800338</c:v>
                </c:pt>
                <c:pt idx="11">
                  <c:v>0.370105573255558</c:v>
                </c:pt>
                <c:pt idx="12">
                  <c:v>0.389529349378745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9717472"/>
        <c:axId val="-2139711040"/>
      </c:scatterChart>
      <c:valAx>
        <c:axId val="-2139717472"/>
        <c:scaling>
          <c:orientation val="minMax"/>
          <c:max val="140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Distance (m) entre les stations sur</a:t>
                </a:r>
                <a:r>
                  <a:rPr lang="fr-FR" baseline="0">
                    <a:solidFill>
                      <a:schemeClr val="tx1"/>
                    </a:solidFill>
                  </a:rPr>
                  <a:t> la Htemps</a:t>
                </a:r>
                <a:r>
                  <a:rPr lang="fr-FR">
                    <a:solidFill>
                      <a:schemeClr val="tx1"/>
                    </a:solidFill>
                  </a:rPr>
                  <a:t> et la station météo LAMQ</a:t>
                </a:r>
              </a:p>
            </c:rich>
          </c:tx>
          <c:layout>
            <c:manualLayout>
              <c:xMode val="edge"/>
              <c:yMode val="edge"/>
              <c:x val="0.210856627592426"/>
              <c:y val="0.840698785533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39711040"/>
        <c:crosses val="autoZero"/>
        <c:crossBetween val="midCat"/>
        <c:majorUnit val="1000.0"/>
      </c:valAx>
      <c:valAx>
        <c:axId val="-213971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Coefficient de corrélation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39717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>
                <a:solidFill>
                  <a:schemeClr val="tx1"/>
                </a:solidFill>
              </a:rPr>
              <a:t>Influence de la distance sur la corrélation entre les stations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combinaisons_qjm!$O$36</c:f>
              <c:strCache>
                <c:ptCount val="1"/>
                <c:pt idx="0">
                  <c:v>Correlation_qjm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38100"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0"/>
                  <c:y val="0.03040540540540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STJS*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15015015015015"/>
                  <c:y val="-0.047297297297297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STJB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255255255255255"/>
                  <c:y val="0.047297297297297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06006006006006"/>
                  <c:y val="-0.043918918918918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33033033033033"/>
                  <c:y val="0.057432432432432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GMPL**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FDFB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06006006006006"/>
                  <c:y val="0.03378378378378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120120120120121"/>
                  <c:y val="-0.08108108108108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rgbClr val="00206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2144546120924"/>
                  <c:y val="-0.1269504149819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combinaisons_qjm!$N$37:$N$47</c:f>
              <c:numCache>
                <c:formatCode>0.000</c:formatCode>
                <c:ptCount val="11"/>
                <c:pt idx="0" formatCode="0">
                  <c:v>6148.43263137</c:v>
                </c:pt>
                <c:pt idx="1">
                  <c:v>6947.43559353999</c:v>
                </c:pt>
                <c:pt idx="2">
                  <c:v>4991.05792741</c:v>
                </c:pt>
                <c:pt idx="3">
                  <c:v>4336.02283457999</c:v>
                </c:pt>
                <c:pt idx="4">
                  <c:v>9750.31061878</c:v>
                </c:pt>
                <c:pt idx="5">
                  <c:v>3885.55959398</c:v>
                </c:pt>
                <c:pt idx="6">
                  <c:v>5365.19160603</c:v>
                </c:pt>
                <c:pt idx="7">
                  <c:v>1773.9125914</c:v>
                </c:pt>
                <c:pt idx="8">
                  <c:v>11672.5433004</c:v>
                </c:pt>
                <c:pt idx="9">
                  <c:v>9118.26214971999</c:v>
                </c:pt>
                <c:pt idx="10">
                  <c:v>8580.576136519991</c:v>
                </c:pt>
              </c:numCache>
            </c:numRef>
          </c:xVal>
          <c:yVal>
            <c:numRef>
              <c:f>combinaisons_qjm!$O$37:$O$47</c:f>
              <c:numCache>
                <c:formatCode>0.000</c:formatCode>
                <c:ptCount val="11"/>
                <c:pt idx="0">
                  <c:v>0.436835925755136</c:v>
                </c:pt>
                <c:pt idx="1">
                  <c:v>0.397923973041039</c:v>
                </c:pt>
                <c:pt idx="2">
                  <c:v>0.408431772745268</c:v>
                </c:pt>
                <c:pt idx="3">
                  <c:v>0.40785067274405</c:v>
                </c:pt>
                <c:pt idx="4">
                  <c:v>0.417779519530769</c:v>
                </c:pt>
                <c:pt idx="5">
                  <c:v>0.37367105889837</c:v>
                </c:pt>
                <c:pt idx="6">
                  <c:v>0.443204070052537</c:v>
                </c:pt>
                <c:pt idx="7">
                  <c:v>0.416930471782147</c:v>
                </c:pt>
                <c:pt idx="8">
                  <c:v>0.215506342559053</c:v>
                </c:pt>
                <c:pt idx="9">
                  <c:v>0.400321840627003</c:v>
                </c:pt>
                <c:pt idx="10">
                  <c:v>0.387355663683575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9313504"/>
        <c:axId val="-2139307168"/>
      </c:scatterChart>
      <c:valAx>
        <c:axId val="-2139313504"/>
        <c:scaling>
          <c:orientation val="minMax"/>
          <c:max val="140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Distance (m) entre les stations sur</a:t>
                </a:r>
                <a:r>
                  <a:rPr lang="fr-FR" baseline="0">
                    <a:solidFill>
                      <a:schemeClr val="tx1"/>
                    </a:solidFill>
                  </a:rPr>
                  <a:t> le qjm</a:t>
                </a:r>
                <a:r>
                  <a:rPr lang="fr-FR">
                    <a:solidFill>
                      <a:schemeClr val="tx1"/>
                    </a:solidFill>
                  </a:rPr>
                  <a:t> et la station météo STJL</a:t>
                </a:r>
              </a:p>
            </c:rich>
          </c:tx>
          <c:layout>
            <c:manualLayout>
              <c:xMode val="edge"/>
              <c:yMode val="edge"/>
              <c:x val="0.210856627592426"/>
              <c:y val="0.840698785533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39307168"/>
        <c:crosses val="autoZero"/>
        <c:crossBetween val="midCat"/>
        <c:majorUnit val="1000.0"/>
      </c:valAx>
      <c:valAx>
        <c:axId val="-213930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Coefficient de corrélation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393135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-FR" sz="1400"/>
              <a:t>Influence de la différence d'altitude sur la corrélation entre les stations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96708366405136"/>
          <c:y val="0.128505930429582"/>
          <c:w val="0.867894666601108"/>
          <c:h val="0.619766271304694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combinaisons_qjm!$R$35</c:f>
              <c:strCache>
                <c:ptCount val="1"/>
                <c:pt idx="0">
                  <c:v>Correlation_qjm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0115131578947368"/>
                  <c:y val="-0.01265822784810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657894736842111"/>
                  <c:y val="-0.02531645569620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690789473684211"/>
                  <c:y val="0.003164556962025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0822368421052643"/>
                  <c:y val="-0.02848101265822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LAMP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148026315789474"/>
                  <c:y val="-0.044303797468354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180921052631579"/>
                  <c:y val="0.03164556962025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FDFB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STJA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00164473684210526"/>
                  <c:y val="0.01265822784810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740604278905926"/>
                  <c:y val="-0.18736943087810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combinaisons_qjm!$Q$36:$Q$46</c:f>
              <c:numCache>
                <c:formatCode>General</c:formatCode>
                <c:ptCount val="11"/>
                <c:pt idx="0">
                  <c:v>-35.0</c:v>
                </c:pt>
                <c:pt idx="1">
                  <c:v>106.0</c:v>
                </c:pt>
                <c:pt idx="2">
                  <c:v>70.0</c:v>
                </c:pt>
                <c:pt idx="3">
                  <c:v>-50.0</c:v>
                </c:pt>
                <c:pt idx="4">
                  <c:v>235.0</c:v>
                </c:pt>
                <c:pt idx="5">
                  <c:v>-50.0</c:v>
                </c:pt>
                <c:pt idx="6">
                  <c:v>-25.0</c:v>
                </c:pt>
                <c:pt idx="7">
                  <c:v>-11.0</c:v>
                </c:pt>
                <c:pt idx="8">
                  <c:v>435.0</c:v>
                </c:pt>
                <c:pt idx="9">
                  <c:v>225.0</c:v>
                </c:pt>
                <c:pt idx="10">
                  <c:v>185.0</c:v>
                </c:pt>
              </c:numCache>
            </c:numRef>
          </c:xVal>
          <c:yVal>
            <c:numRef>
              <c:f>combinaisons_qjm!$R$36:$R$46</c:f>
              <c:numCache>
                <c:formatCode>0.000</c:formatCode>
                <c:ptCount val="11"/>
                <c:pt idx="0">
                  <c:v>0.436835925755136</c:v>
                </c:pt>
                <c:pt idx="1">
                  <c:v>0.397923973041039</c:v>
                </c:pt>
                <c:pt idx="2">
                  <c:v>0.408431772745268</c:v>
                </c:pt>
                <c:pt idx="3">
                  <c:v>0.40785067274405</c:v>
                </c:pt>
                <c:pt idx="4">
                  <c:v>0.417779519530769</c:v>
                </c:pt>
                <c:pt idx="5">
                  <c:v>0.37367105889837</c:v>
                </c:pt>
                <c:pt idx="6">
                  <c:v>0.443204070052537</c:v>
                </c:pt>
                <c:pt idx="7">
                  <c:v>0.416930471782147</c:v>
                </c:pt>
                <c:pt idx="8">
                  <c:v>0.215506342559053</c:v>
                </c:pt>
                <c:pt idx="9">
                  <c:v>0.400321840627003</c:v>
                </c:pt>
                <c:pt idx="10">
                  <c:v>0.387355663683575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305584"/>
        <c:axId val="2132311616"/>
      </c:scatterChart>
      <c:valAx>
        <c:axId val="2132305584"/>
        <c:scaling>
          <c:orientation val="minMax"/>
          <c:max val="500.0"/>
          <c:min val="-25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Différence d'altitude entre la station STJL et les stations hydrographiques (m)</a:t>
                </a:r>
              </a:p>
            </c:rich>
          </c:tx>
          <c:layout>
            <c:manualLayout>
              <c:xMode val="edge"/>
              <c:yMode val="edge"/>
              <c:x val="0.243237800455864"/>
              <c:y val="0.838578191966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132311616"/>
        <c:crossesAt val="-70.0"/>
        <c:crossBetween val="midCat"/>
        <c:majorUnit val="50.0"/>
      </c:valAx>
      <c:valAx>
        <c:axId val="213231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Coefficient de corrélation</a:t>
                </a:r>
              </a:p>
            </c:rich>
          </c:tx>
          <c:layout>
            <c:manualLayout>
              <c:xMode val="edge"/>
              <c:yMode val="edge"/>
              <c:x val="0.016057091882248"/>
              <c:y val="0.191159520477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132305584"/>
        <c:crossesAt val="-250.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>
                <a:solidFill>
                  <a:schemeClr val="tx1"/>
                </a:solidFill>
              </a:rPr>
              <a:t>Influence de la distance sur la corrélation entre les stations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combinaisons_qjm!$O$8</c:f>
              <c:strCache>
                <c:ptCount val="1"/>
                <c:pt idx="0">
                  <c:v>Correlation_qjm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38100"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LAMC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24616771866547"/>
                  <c:y val="-0.04729729729729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STJS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LAML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C0000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STJB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LAMP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LAMR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018034265103697"/>
                  <c:y val="0.05405405405405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C0000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FDFB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8692515779982"/>
                  <c:y val="0.060810810810810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C0000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STJA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0144274120829575"/>
                  <c:y val="-0.0067567567567567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C0000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GMLP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1190261496844"/>
                      <c:h val="0.065878378378378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rgbClr val="00206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24785896352676"/>
                  <c:y val="-0.13279527559055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combinaisons_qjm!$N$9:$N$19</c:f>
              <c:numCache>
                <c:formatCode>0.000</c:formatCode>
                <c:ptCount val="11"/>
                <c:pt idx="0">
                  <c:v>10963.4767785</c:v>
                </c:pt>
                <c:pt idx="1">
                  <c:v>3115.35705971</c:v>
                </c:pt>
                <c:pt idx="2">
                  <c:v>154.437360154999</c:v>
                </c:pt>
                <c:pt idx="3">
                  <c:v>9111.88391615</c:v>
                </c:pt>
                <c:pt idx="4">
                  <c:v>4613.61168159</c:v>
                </c:pt>
                <c:pt idx="5">
                  <c:v>8282.34255581999</c:v>
                </c:pt>
                <c:pt idx="6">
                  <c:v>9374.43033171999</c:v>
                </c:pt>
                <c:pt idx="7">
                  <c:v>4679.64064796999</c:v>
                </c:pt>
                <c:pt idx="8">
                  <c:v>6547.16437604</c:v>
                </c:pt>
                <c:pt idx="9">
                  <c:v>3981.16764478</c:v>
                </c:pt>
                <c:pt idx="10">
                  <c:v>4083.16954556</c:v>
                </c:pt>
              </c:numCache>
            </c:numRef>
          </c:xVal>
          <c:yVal>
            <c:numRef>
              <c:f>combinaisons_qjm!$O$9:$O$19</c:f>
              <c:numCache>
                <c:formatCode>0.000</c:formatCode>
                <c:ptCount val="11"/>
                <c:pt idx="0">
                  <c:v>0.371111219517974</c:v>
                </c:pt>
                <c:pt idx="1">
                  <c:v>0.460271717474458</c:v>
                </c:pt>
                <c:pt idx="2">
                  <c:v>0.500435812817002</c:v>
                </c:pt>
                <c:pt idx="3">
                  <c:v>0.366103639460291</c:v>
                </c:pt>
                <c:pt idx="4">
                  <c:v>0.497080743691495</c:v>
                </c:pt>
                <c:pt idx="5">
                  <c:v>0.430253802771156</c:v>
                </c:pt>
                <c:pt idx="6">
                  <c:v>0.51162942904993</c:v>
                </c:pt>
                <c:pt idx="7">
                  <c:v>0.412807581544136</c:v>
                </c:pt>
                <c:pt idx="8">
                  <c:v>0.26163389165344</c:v>
                </c:pt>
                <c:pt idx="9">
                  <c:v>0.461549932595311</c:v>
                </c:pt>
                <c:pt idx="10">
                  <c:v>0.44909387608428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1146848"/>
        <c:axId val="-2141153248"/>
      </c:scatterChart>
      <c:valAx>
        <c:axId val="-2141146848"/>
        <c:scaling>
          <c:orientation val="minMax"/>
          <c:max val="140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Distance (m) entre les stations sur</a:t>
                </a:r>
                <a:r>
                  <a:rPr lang="fr-FR" baseline="0">
                    <a:solidFill>
                      <a:schemeClr val="tx1"/>
                    </a:solidFill>
                  </a:rPr>
                  <a:t> le qjm</a:t>
                </a:r>
                <a:r>
                  <a:rPr lang="fr-FR">
                    <a:solidFill>
                      <a:schemeClr val="tx1"/>
                    </a:solidFill>
                  </a:rPr>
                  <a:t> et la station météo STJO</a:t>
                </a:r>
              </a:p>
            </c:rich>
          </c:tx>
          <c:layout>
            <c:manualLayout>
              <c:xMode val="edge"/>
              <c:yMode val="edge"/>
              <c:x val="0.210856627592426"/>
              <c:y val="0.840698785533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41153248"/>
        <c:crosses val="autoZero"/>
        <c:crossBetween val="midCat"/>
        <c:majorUnit val="1000.0"/>
      </c:valAx>
      <c:valAx>
        <c:axId val="-214115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Coefficient de corrélation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41146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-FR" sz="1400"/>
              <a:t>Influence de la différence d'altitude sur la corrélation entre les stations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96708366405136"/>
          <c:y val="0.175974304068522"/>
          <c:w val="0.867894666601108"/>
          <c:h val="0.572297964895716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combinaisons_qjm!$R$8</c:f>
              <c:strCache>
                <c:ptCount val="1"/>
                <c:pt idx="0">
                  <c:v>Correlation_qjm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LAMC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STJS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193321616871705"/>
                  <c:y val="0.06761565836298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STJB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579964850615114"/>
                  <c:y val="-0.04270462633451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LAMR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GMPL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FDFB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STJA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228471001757469"/>
                  <c:y val="-0.04270462633451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98195480397991"/>
                  <c:y val="-0.1360033065261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combinaisons_qjm!$Q$9:$Q$19</c:f>
              <c:numCache>
                <c:formatCode>General</c:formatCode>
                <c:ptCount val="11"/>
                <c:pt idx="0">
                  <c:v>-190.0</c:v>
                </c:pt>
                <c:pt idx="1">
                  <c:v>-49.0</c:v>
                </c:pt>
                <c:pt idx="2">
                  <c:v>-85.0</c:v>
                </c:pt>
                <c:pt idx="3">
                  <c:v>-205.0</c:v>
                </c:pt>
                <c:pt idx="4">
                  <c:v>80.0</c:v>
                </c:pt>
                <c:pt idx="5">
                  <c:v>-205.0</c:v>
                </c:pt>
                <c:pt idx="6">
                  <c:v>-180.0</c:v>
                </c:pt>
                <c:pt idx="7">
                  <c:v>-166.0</c:v>
                </c:pt>
                <c:pt idx="8">
                  <c:v>280.0</c:v>
                </c:pt>
                <c:pt idx="9">
                  <c:v>70.0</c:v>
                </c:pt>
                <c:pt idx="10">
                  <c:v>30.0</c:v>
                </c:pt>
              </c:numCache>
            </c:numRef>
          </c:xVal>
          <c:yVal>
            <c:numRef>
              <c:f>combinaisons_qjm!$R$9:$R$19</c:f>
              <c:numCache>
                <c:formatCode>0.000</c:formatCode>
                <c:ptCount val="11"/>
                <c:pt idx="0">
                  <c:v>0.371111219517974</c:v>
                </c:pt>
                <c:pt idx="1">
                  <c:v>0.460271717474458</c:v>
                </c:pt>
                <c:pt idx="2">
                  <c:v>0.500435812817002</c:v>
                </c:pt>
                <c:pt idx="3">
                  <c:v>0.366103639460291</c:v>
                </c:pt>
                <c:pt idx="4">
                  <c:v>0.497080743691495</c:v>
                </c:pt>
                <c:pt idx="5">
                  <c:v>0.430253802771156</c:v>
                </c:pt>
                <c:pt idx="6">
                  <c:v>0.51162942904993</c:v>
                </c:pt>
                <c:pt idx="7">
                  <c:v>0.412807581544136</c:v>
                </c:pt>
                <c:pt idx="8">
                  <c:v>0.26163389165344</c:v>
                </c:pt>
                <c:pt idx="9">
                  <c:v>0.461549932595311</c:v>
                </c:pt>
                <c:pt idx="10">
                  <c:v>0.44909387608428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7728592"/>
        <c:axId val="-2084647744"/>
      </c:scatterChart>
      <c:valAx>
        <c:axId val="-2117728592"/>
        <c:scaling>
          <c:orientation val="minMax"/>
          <c:max val="500.0"/>
          <c:min val="-25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Différence d'altitude entre la station STJO et les stations hydrographiques (m)</a:t>
                </a:r>
              </a:p>
            </c:rich>
          </c:tx>
          <c:layout>
            <c:manualLayout>
              <c:xMode val="edge"/>
              <c:yMode val="edge"/>
              <c:x val="0.217386767778808"/>
              <c:y val="0.8433858267716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084647744"/>
        <c:crossesAt val="0.0"/>
        <c:crossBetween val="midCat"/>
        <c:majorUnit val="50.0"/>
      </c:valAx>
      <c:valAx>
        <c:axId val="-208464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Coefficient de corrélation</a:t>
                </a:r>
              </a:p>
            </c:rich>
          </c:tx>
          <c:layout>
            <c:manualLayout>
              <c:xMode val="edge"/>
              <c:yMode val="edge"/>
              <c:x val="0.016057091882248"/>
              <c:y val="0.191159520477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17728592"/>
        <c:crossesAt val="-250.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/>
              <a:t>Influence de la distance sur la corrélation entre les stations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976350972359293"/>
                  <c:y val="-0.2305380577427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combinaisons_htemps!$R$25:$R$35</c:f>
              <c:numCache>
                <c:formatCode>General</c:formatCode>
                <c:ptCount val="11"/>
                <c:pt idx="0">
                  <c:v>9707.62561866</c:v>
                </c:pt>
                <c:pt idx="1">
                  <c:v>7259.03264545</c:v>
                </c:pt>
                <c:pt idx="2">
                  <c:v>1749.15150683999</c:v>
                </c:pt>
                <c:pt idx="3">
                  <c:v>11923.0369860999</c:v>
                </c:pt>
                <c:pt idx="4">
                  <c:v>942.490674624</c:v>
                </c:pt>
                <c:pt idx="5">
                  <c:v>2437.01043300999</c:v>
                </c:pt>
                <c:pt idx="6">
                  <c:v>2687.30614702999</c:v>
                </c:pt>
                <c:pt idx="7">
                  <c:v>4679.04249748999</c:v>
                </c:pt>
                <c:pt idx="8">
                  <c:v>13684.3858650999</c:v>
                </c:pt>
                <c:pt idx="9">
                  <c:v>11297.1394524</c:v>
                </c:pt>
                <c:pt idx="10">
                  <c:v>11231.4531917</c:v>
                </c:pt>
              </c:numCache>
            </c:numRef>
          </c:xVal>
          <c:yVal>
            <c:numRef>
              <c:f>combinaisons_htemps!$S$25:$S$35</c:f>
              <c:numCache>
                <c:formatCode>General</c:formatCode>
                <c:ptCount val="11"/>
                <c:pt idx="0">
                  <c:v>0.370896690271769</c:v>
                </c:pt>
                <c:pt idx="1">
                  <c:v>0.35760064417428</c:v>
                </c:pt>
                <c:pt idx="2">
                  <c:v>0.252940621188075</c:v>
                </c:pt>
                <c:pt idx="3">
                  <c:v>0.356714093822943</c:v>
                </c:pt>
                <c:pt idx="4">
                  <c:v>0.39773152824177</c:v>
                </c:pt>
                <c:pt idx="5">
                  <c:v>0.483183861882128</c:v>
                </c:pt>
                <c:pt idx="6">
                  <c:v>0.412374401375116</c:v>
                </c:pt>
                <c:pt idx="7">
                  <c:v>0.40768866934489</c:v>
                </c:pt>
                <c:pt idx="8">
                  <c:v>0.240900505800338</c:v>
                </c:pt>
                <c:pt idx="9">
                  <c:v>0.370105573255558</c:v>
                </c:pt>
                <c:pt idx="10">
                  <c:v>0.389529349378745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9587760"/>
        <c:axId val="-2139581616"/>
      </c:scatterChart>
      <c:valAx>
        <c:axId val="-2139587760"/>
        <c:scaling>
          <c:orientation val="minMax"/>
          <c:max val="140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Distance (m) entre les stations hydrographiques et la station météo LAMQ</a:t>
                </a:r>
              </a:p>
            </c:rich>
          </c:tx>
          <c:layout>
            <c:manualLayout>
              <c:xMode val="edge"/>
              <c:yMode val="edge"/>
              <c:x val="0.210856584103458"/>
              <c:y val="0.9118852459016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39581616"/>
        <c:crosses val="autoZero"/>
        <c:crossBetween val="midCat"/>
        <c:majorUnit val="1000.0"/>
      </c:valAx>
      <c:valAx>
        <c:axId val="-213958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Coefficient de corrélation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39587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-FR" sz="1400"/>
              <a:t>Influence de la différence d'altitude sur la corrélation entre les stations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96708366405136"/>
          <c:y val="0.175974304068522"/>
          <c:w val="0.867894666601108"/>
          <c:h val="0.572297964895716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combinaisons_htemps!$K$24</c:f>
              <c:strCache>
                <c:ptCount val="1"/>
                <c:pt idx="0">
                  <c:v>Correlation_Htemps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LAMC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0105448154657293"/>
                  <c:y val="-0.07279693486590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00175746924428822"/>
                  <c:y val="0.04980842911877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LAML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STJB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0"/>
                  <c:y val="0.02298850574712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00527240773286467"/>
                  <c:y val="0.04214559386973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LAMR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0527240773286467"/>
                  <c:y val="-0.06130268199233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015817223198594"/>
                  <c:y val="-0.02681992337164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0.0123022847100176"/>
                  <c:y val="0.068965517241379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FDFB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0052724077328648"/>
                  <c:y val="-0.05747126436781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0.00527240773286467"/>
                  <c:y val="-0.04597701149425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562820530561975"/>
                  <c:y val="-0.23035991190756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combinaisons_htemps!$J$25:$J$37</c:f>
              <c:numCache>
                <c:formatCode>General</c:formatCode>
                <c:ptCount val="13"/>
                <c:pt idx="0">
                  <c:v>11.0</c:v>
                </c:pt>
                <c:pt idx="1">
                  <c:v>152.0</c:v>
                </c:pt>
                <c:pt idx="2">
                  <c:v>116.0</c:v>
                </c:pt>
                <c:pt idx="3">
                  <c:v>-4.0</c:v>
                </c:pt>
                <c:pt idx="4">
                  <c:v>281.0</c:v>
                </c:pt>
                <c:pt idx="5">
                  <c:v>-4.0</c:v>
                </c:pt>
                <c:pt idx="6">
                  <c:v>-11.0</c:v>
                </c:pt>
                <c:pt idx="7">
                  <c:v>21.0</c:v>
                </c:pt>
                <c:pt idx="8">
                  <c:v>-16.0</c:v>
                </c:pt>
                <c:pt idx="9">
                  <c:v>35.0</c:v>
                </c:pt>
                <c:pt idx="10">
                  <c:v>481.0</c:v>
                </c:pt>
                <c:pt idx="11">
                  <c:v>271.0</c:v>
                </c:pt>
                <c:pt idx="12">
                  <c:v>231.0</c:v>
                </c:pt>
              </c:numCache>
            </c:numRef>
          </c:xVal>
          <c:yVal>
            <c:numRef>
              <c:f>combinaisons_htemps!$K$25:$K$37</c:f>
              <c:numCache>
                <c:formatCode>0.000</c:formatCode>
                <c:ptCount val="13"/>
                <c:pt idx="0">
                  <c:v>0.557494391805335</c:v>
                </c:pt>
                <c:pt idx="1">
                  <c:v>0.370896690271769</c:v>
                </c:pt>
                <c:pt idx="2">
                  <c:v>0.35760064417428</c:v>
                </c:pt>
                <c:pt idx="3">
                  <c:v>0.252940621188075</c:v>
                </c:pt>
                <c:pt idx="4">
                  <c:v>0.356714093822943</c:v>
                </c:pt>
                <c:pt idx="5">
                  <c:v>0.39773152824177</c:v>
                </c:pt>
                <c:pt idx="6">
                  <c:v>0.364619427562929</c:v>
                </c:pt>
                <c:pt idx="7">
                  <c:v>0.483183861882128</c:v>
                </c:pt>
                <c:pt idx="8">
                  <c:v>0.412374401375116</c:v>
                </c:pt>
                <c:pt idx="9">
                  <c:v>0.40768866934489</c:v>
                </c:pt>
                <c:pt idx="10">
                  <c:v>0.240900505800338</c:v>
                </c:pt>
                <c:pt idx="11">
                  <c:v>0.370105573255558</c:v>
                </c:pt>
                <c:pt idx="12">
                  <c:v>0.389529349378745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0419568"/>
        <c:axId val="-2140413600"/>
      </c:scatterChart>
      <c:valAx>
        <c:axId val="-2140419568"/>
        <c:scaling>
          <c:orientation val="minMax"/>
          <c:max val="500.0"/>
          <c:min val="-25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Différence d'altitude entre la station LAMQ et les stations hydrographiques (m)</a:t>
                </a:r>
              </a:p>
            </c:rich>
          </c:tx>
          <c:layout>
            <c:manualLayout>
              <c:xMode val="edge"/>
              <c:yMode val="edge"/>
              <c:x val="0.217386767778808"/>
              <c:y val="0.8433858267716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40413600"/>
        <c:crossesAt val="0.0"/>
        <c:crossBetween val="midCat"/>
        <c:majorUnit val="50.0"/>
      </c:valAx>
      <c:valAx>
        <c:axId val="-21404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Coefficient de corrélation</a:t>
                </a:r>
              </a:p>
            </c:rich>
          </c:tx>
          <c:layout>
            <c:manualLayout>
              <c:xMode val="edge"/>
              <c:yMode val="edge"/>
              <c:x val="0.016057091882248"/>
              <c:y val="0.191159520477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40419568"/>
        <c:crossesAt val="-250.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>
                <a:solidFill>
                  <a:schemeClr val="tx1"/>
                </a:solidFill>
              </a:rPr>
              <a:t>Influence de la distance sur la corrélation entre les stations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combinaisons_htemps!$O$40</c:f>
              <c:strCache>
                <c:ptCount val="1"/>
                <c:pt idx="0">
                  <c:v>Correlation_Htemps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38100">
                <a:noFill/>
              </a:ln>
              <a:effectLst/>
            </c:spPr>
          </c:marker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0"/>
                  <c:y val="0.03040540540540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STJS*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STJB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0015015015015015"/>
                  <c:y val="-0.043918918918918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LAMG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LAMR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LAMM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00450450450450453"/>
                  <c:y val="-0.040540540540540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GMPL**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FDFB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003003003003003"/>
                  <c:y val="-0.030405405405405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.0"/>
                  <c:y val="-0.04391891891891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rgbClr val="00206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759648625002956"/>
                  <c:y val="-0.1849319004043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combinaisons_htemps!$N$41:$N$53</c:f>
              <c:numCache>
                <c:formatCode>0.000</c:formatCode>
                <c:ptCount val="13"/>
                <c:pt idx="0" formatCode="0">
                  <c:v>6148.43263137</c:v>
                </c:pt>
                <c:pt idx="1">
                  <c:v>6947.43559353999</c:v>
                </c:pt>
                <c:pt idx="2">
                  <c:v>4991.05792741</c:v>
                </c:pt>
                <c:pt idx="3">
                  <c:v>4336.02283457999</c:v>
                </c:pt>
                <c:pt idx="4">
                  <c:v>9750.31061878</c:v>
                </c:pt>
                <c:pt idx="5">
                  <c:v>3885.55959398</c:v>
                </c:pt>
                <c:pt idx="6">
                  <c:v>6316.14979050999</c:v>
                </c:pt>
                <c:pt idx="7">
                  <c:v>5365.19160603</c:v>
                </c:pt>
                <c:pt idx="8">
                  <c:v>5426.84068280999</c:v>
                </c:pt>
                <c:pt idx="9">
                  <c:v>1773.9125914</c:v>
                </c:pt>
                <c:pt idx="10">
                  <c:v>11672.5433004</c:v>
                </c:pt>
                <c:pt idx="11">
                  <c:v>9118.26214971999</c:v>
                </c:pt>
                <c:pt idx="12">
                  <c:v>8580.576136519991</c:v>
                </c:pt>
              </c:numCache>
            </c:numRef>
          </c:xVal>
          <c:yVal>
            <c:numRef>
              <c:f>combinaisons_htemps!$O$41:$O$53</c:f>
              <c:numCache>
                <c:formatCode>0.000</c:formatCode>
                <c:ptCount val="13"/>
                <c:pt idx="0">
                  <c:v>0.494379661125619</c:v>
                </c:pt>
                <c:pt idx="1">
                  <c:v>0.390281900013028</c:v>
                </c:pt>
                <c:pt idx="2">
                  <c:v>0.369510105524409</c:v>
                </c:pt>
                <c:pt idx="3">
                  <c:v>0.252993313391431</c:v>
                </c:pt>
                <c:pt idx="4">
                  <c:v>0.359879748394196</c:v>
                </c:pt>
                <c:pt idx="5">
                  <c:v>0.407204459358443</c:v>
                </c:pt>
                <c:pt idx="6">
                  <c:v>0.335802265887985</c:v>
                </c:pt>
                <c:pt idx="7">
                  <c:v>0.460870988924012</c:v>
                </c:pt>
                <c:pt idx="8">
                  <c:v>0.394986286571916</c:v>
                </c:pt>
                <c:pt idx="9">
                  <c:v>0.407872618888897</c:v>
                </c:pt>
                <c:pt idx="10">
                  <c:v>0.260103448636988</c:v>
                </c:pt>
                <c:pt idx="11">
                  <c:v>0.377540558131583</c:v>
                </c:pt>
                <c:pt idx="12">
                  <c:v>0.405671212823788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1998832"/>
        <c:axId val="-2141992592"/>
      </c:scatterChart>
      <c:valAx>
        <c:axId val="-2141998832"/>
        <c:scaling>
          <c:orientation val="minMax"/>
          <c:max val="140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Distance (m) entre les stations sur</a:t>
                </a:r>
                <a:r>
                  <a:rPr lang="fr-FR" baseline="0">
                    <a:solidFill>
                      <a:schemeClr val="tx1"/>
                    </a:solidFill>
                  </a:rPr>
                  <a:t> la Htemps</a:t>
                </a:r>
                <a:r>
                  <a:rPr lang="fr-FR">
                    <a:solidFill>
                      <a:schemeClr val="tx1"/>
                    </a:solidFill>
                  </a:rPr>
                  <a:t> et la station météo STJL</a:t>
                </a:r>
              </a:p>
            </c:rich>
          </c:tx>
          <c:layout>
            <c:manualLayout>
              <c:xMode val="edge"/>
              <c:yMode val="edge"/>
              <c:x val="0.210856627592426"/>
              <c:y val="0.840698785533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41992592"/>
        <c:crosses val="autoZero"/>
        <c:crossBetween val="midCat"/>
        <c:majorUnit val="1000.0"/>
      </c:valAx>
      <c:valAx>
        <c:axId val="-214199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Coefficient de corrélation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419988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-FR" sz="1400"/>
              <a:t>Influence de la différence d'altitude sur la corrélation entre les stations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96708366405136"/>
          <c:y val="0.128505930429582"/>
          <c:w val="0.867894666601108"/>
          <c:h val="0.619766271304694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combinaisons_htemps!$K$40</c:f>
              <c:strCache>
                <c:ptCount val="1"/>
                <c:pt idx="0">
                  <c:v>Correlation_Htemps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00328947368421053"/>
                  <c:y val="-0.02215189873417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/>
                      <a:t>LAMC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109873601326"/>
                      <c:h val="0.0661723811422306"/>
                    </c:manualLayout>
                  </c15:layout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STJS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LAML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00328947368421053"/>
                  <c:y val="0.04746835443037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0476973684210526"/>
                  <c:y val="-0.044303672879497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501973684210526"/>
                      <c:h val="0.0422311372470846"/>
                    </c:manualLayout>
                  </c15:layout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LAMG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LAMR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093749870493162"/>
                  <c:y val="0.0047470846207515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r">
                      <a:defRPr sz="900" b="0" i="0" u="none" strike="noStrike" kern="1200" baseline="0">
                        <a:solidFill>
                          <a:schemeClr val="tx1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/>
                      <a:t>LAMM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797282946539577"/>
                      <c:h val="0.0455065782916376"/>
                    </c:manualLayout>
                  </c15:layout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GMPL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FDFB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STJA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GMLP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0486818980667838"/>
                  <c:y val="-0.19084130612705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combinaisons_htemps!$J$41:$J$53</c:f>
              <c:numCache>
                <c:formatCode>General</c:formatCode>
                <c:ptCount val="13"/>
                <c:pt idx="0">
                  <c:v>-35.0</c:v>
                </c:pt>
                <c:pt idx="1">
                  <c:v>106.0</c:v>
                </c:pt>
                <c:pt idx="2">
                  <c:v>70.0</c:v>
                </c:pt>
                <c:pt idx="3">
                  <c:v>-50.0</c:v>
                </c:pt>
                <c:pt idx="4">
                  <c:v>235.0</c:v>
                </c:pt>
                <c:pt idx="5">
                  <c:v>-50.0</c:v>
                </c:pt>
                <c:pt idx="6">
                  <c:v>-57.0</c:v>
                </c:pt>
                <c:pt idx="7">
                  <c:v>-25.0</c:v>
                </c:pt>
                <c:pt idx="8">
                  <c:v>-62.0</c:v>
                </c:pt>
                <c:pt idx="9">
                  <c:v>-11.0</c:v>
                </c:pt>
                <c:pt idx="10">
                  <c:v>435.0</c:v>
                </c:pt>
                <c:pt idx="11">
                  <c:v>225.0</c:v>
                </c:pt>
                <c:pt idx="12">
                  <c:v>185.0</c:v>
                </c:pt>
              </c:numCache>
            </c:numRef>
          </c:xVal>
          <c:yVal>
            <c:numRef>
              <c:f>combinaisons_htemps!$K$41:$K$53</c:f>
              <c:numCache>
                <c:formatCode>0.000</c:formatCode>
                <c:ptCount val="13"/>
                <c:pt idx="0">
                  <c:v>0.494379661125619</c:v>
                </c:pt>
                <c:pt idx="1">
                  <c:v>0.390281900013028</c:v>
                </c:pt>
                <c:pt idx="2">
                  <c:v>0.369510105524409</c:v>
                </c:pt>
                <c:pt idx="3">
                  <c:v>0.252993313391431</c:v>
                </c:pt>
                <c:pt idx="4">
                  <c:v>0.359879748394196</c:v>
                </c:pt>
                <c:pt idx="5">
                  <c:v>0.407204459358443</c:v>
                </c:pt>
                <c:pt idx="6">
                  <c:v>0.335802265887985</c:v>
                </c:pt>
                <c:pt idx="7">
                  <c:v>0.460870988924012</c:v>
                </c:pt>
                <c:pt idx="8">
                  <c:v>0.394986286571916</c:v>
                </c:pt>
                <c:pt idx="9">
                  <c:v>0.407872618888897</c:v>
                </c:pt>
                <c:pt idx="10">
                  <c:v>0.260103448636988</c:v>
                </c:pt>
                <c:pt idx="11">
                  <c:v>0.377540558131583</c:v>
                </c:pt>
                <c:pt idx="12">
                  <c:v>0.405671212823788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0306976"/>
        <c:axId val="-2140300944"/>
      </c:scatterChart>
      <c:valAx>
        <c:axId val="-2140306976"/>
        <c:scaling>
          <c:orientation val="minMax"/>
          <c:max val="500.0"/>
          <c:min val="-25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Différence d'altitude entre la station STJL et les stations hydrographiques (m)</a:t>
                </a:r>
              </a:p>
            </c:rich>
          </c:tx>
          <c:layout>
            <c:manualLayout>
              <c:xMode val="edge"/>
              <c:yMode val="edge"/>
              <c:x val="0.243237800455864"/>
              <c:y val="0.838578191966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40300944"/>
        <c:crossesAt val="-70.0"/>
        <c:crossBetween val="midCat"/>
        <c:majorUnit val="50.0"/>
      </c:valAx>
      <c:valAx>
        <c:axId val="-214030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Coefficient de corrélation</a:t>
                </a:r>
              </a:p>
            </c:rich>
          </c:tx>
          <c:layout>
            <c:manualLayout>
              <c:xMode val="edge"/>
              <c:yMode val="edge"/>
              <c:x val="0.016057091882248"/>
              <c:y val="0.191159520477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40306976"/>
        <c:crossesAt val="-250.0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>
                <a:solidFill>
                  <a:schemeClr val="tx1"/>
                </a:solidFill>
              </a:rPr>
              <a:t>Influence de la distance sur la corrélation entre les stations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combinaisons_htemps!$O$8</c:f>
              <c:strCache>
                <c:ptCount val="1"/>
                <c:pt idx="0">
                  <c:v>Correlation_Htemps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38100"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LAMC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324616771866547"/>
                  <c:y val="-0.04729729729729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STJS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LAML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C0000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STJB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LAMP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LAMG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LAMR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LAMM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018034265103697"/>
                  <c:y val="0.05405405405405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C0000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FDFB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048692515779982"/>
                  <c:y val="0.060810810810810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C0000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STJA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.0126239855725878"/>
                  <c:y val="-0.03716202915513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C0000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GMLP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C0000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081190261496844"/>
                      <c:h val="0.065878378378378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rgbClr val="00206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143399387971"/>
                  <c:y val="-0.1574553096403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combinaisons_htemps!$N$9:$N$21</c:f>
              <c:numCache>
                <c:formatCode>0.000</c:formatCode>
                <c:ptCount val="13"/>
                <c:pt idx="0">
                  <c:v>10963.4767785</c:v>
                </c:pt>
                <c:pt idx="1">
                  <c:v>3115.35705971</c:v>
                </c:pt>
                <c:pt idx="2">
                  <c:v>154.437360154999</c:v>
                </c:pt>
                <c:pt idx="3">
                  <c:v>9111.88391615</c:v>
                </c:pt>
                <c:pt idx="4">
                  <c:v>4613.61168159</c:v>
                </c:pt>
                <c:pt idx="5">
                  <c:v>8282.34255581999</c:v>
                </c:pt>
                <c:pt idx="6">
                  <c:v>9699.83885652</c:v>
                </c:pt>
                <c:pt idx="7">
                  <c:v>9374.43033171999</c:v>
                </c:pt>
                <c:pt idx="8">
                  <c:v>8961.46151008</c:v>
                </c:pt>
                <c:pt idx="9">
                  <c:v>4679.64064796999</c:v>
                </c:pt>
                <c:pt idx="10">
                  <c:v>6547.16437604</c:v>
                </c:pt>
                <c:pt idx="11">
                  <c:v>3981.16764478</c:v>
                </c:pt>
                <c:pt idx="12">
                  <c:v>4083.16954556</c:v>
                </c:pt>
              </c:numCache>
            </c:numRef>
          </c:xVal>
          <c:yVal>
            <c:numRef>
              <c:f>combinaisons_htemps!$O$9:$O$21</c:f>
              <c:numCache>
                <c:formatCode>0.000</c:formatCode>
                <c:ptCount val="13"/>
                <c:pt idx="0">
                  <c:v>0.457303838110353</c:v>
                </c:pt>
                <c:pt idx="1">
                  <c:v>0.445887523746011</c:v>
                </c:pt>
                <c:pt idx="2">
                  <c:v>0.439645512549378</c:v>
                </c:pt>
                <c:pt idx="3">
                  <c:v>0.232008715475047</c:v>
                </c:pt>
                <c:pt idx="4">
                  <c:v>0.434063337118594</c:v>
                </c:pt>
                <c:pt idx="5">
                  <c:v>0.461764732108923</c:v>
                </c:pt>
                <c:pt idx="6">
                  <c:v>0.313181546844641</c:v>
                </c:pt>
                <c:pt idx="7">
                  <c:v>0.504363432980817</c:v>
                </c:pt>
                <c:pt idx="8">
                  <c:v>0.416561364620611</c:v>
                </c:pt>
                <c:pt idx="9">
                  <c:v>0.419624962039785</c:v>
                </c:pt>
                <c:pt idx="10">
                  <c:v>0.2899715715611</c:v>
                </c:pt>
                <c:pt idx="11">
                  <c:v>0.449653351553949</c:v>
                </c:pt>
                <c:pt idx="12">
                  <c:v>0.46360437790536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7865872"/>
        <c:axId val="2127944128"/>
      </c:scatterChart>
      <c:valAx>
        <c:axId val="2127865872"/>
        <c:scaling>
          <c:orientation val="minMax"/>
          <c:max val="140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Distance (m) entre les stations sur</a:t>
                </a:r>
                <a:r>
                  <a:rPr lang="fr-FR" baseline="0">
                    <a:solidFill>
                      <a:schemeClr val="tx1"/>
                    </a:solidFill>
                  </a:rPr>
                  <a:t> la Htemps</a:t>
                </a:r>
                <a:r>
                  <a:rPr lang="fr-FR">
                    <a:solidFill>
                      <a:schemeClr val="tx1"/>
                    </a:solidFill>
                  </a:rPr>
                  <a:t> et la station météo STJO</a:t>
                </a:r>
              </a:p>
            </c:rich>
          </c:tx>
          <c:layout>
            <c:manualLayout>
              <c:xMode val="edge"/>
              <c:yMode val="edge"/>
              <c:x val="0.210856627592426"/>
              <c:y val="0.840698785533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127944128"/>
        <c:crosses val="autoZero"/>
        <c:crossBetween val="midCat"/>
        <c:majorUnit val="1000.0"/>
      </c:valAx>
      <c:valAx>
        <c:axId val="212794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Coefficient de corrélation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2127865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-FR" sz="1400"/>
              <a:t>Influence de la différence d'altitude sur la corrélation entre les stations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96708366405136"/>
          <c:y val="0.175974304068522"/>
          <c:w val="0.867894666601108"/>
          <c:h val="0.572297964895716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combinaisons_htemps!$K$8</c:f>
              <c:strCache>
                <c:ptCount val="1"/>
                <c:pt idx="0">
                  <c:v>Correlation_Htemps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00175746924428822"/>
                  <c:y val="-0.007168458781362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75746924428823"/>
                  <c:y val="-0.04659498207885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LAML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STJB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351493848857645"/>
                  <c:y val="-0.05734767025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LAMG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0070298769771529"/>
                  <c:y val="-0.0322580645161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0333919156414763"/>
                  <c:y val="0.0465949820788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0351493848857642"/>
                  <c:y val="0.0286738351254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FDFB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00702987697715283"/>
                  <c:y val="-0.035842293906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0.0175746924428822"/>
                  <c:y val="-0.03225806451612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7659521470185"/>
                  <c:y val="-0.1176482375186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combinaisons_htemps!$J$9:$J$21</c:f>
              <c:numCache>
                <c:formatCode>General</c:formatCode>
                <c:ptCount val="13"/>
                <c:pt idx="0">
                  <c:v>-190.0</c:v>
                </c:pt>
                <c:pt idx="1">
                  <c:v>-49.0</c:v>
                </c:pt>
                <c:pt idx="2">
                  <c:v>-85.0</c:v>
                </c:pt>
                <c:pt idx="3">
                  <c:v>-205.0</c:v>
                </c:pt>
                <c:pt idx="4">
                  <c:v>80.0</c:v>
                </c:pt>
                <c:pt idx="5">
                  <c:v>-205.0</c:v>
                </c:pt>
                <c:pt idx="6">
                  <c:v>-212.0</c:v>
                </c:pt>
                <c:pt idx="7">
                  <c:v>-180.0</c:v>
                </c:pt>
                <c:pt idx="8">
                  <c:v>-217.0</c:v>
                </c:pt>
                <c:pt idx="9">
                  <c:v>-166.0</c:v>
                </c:pt>
                <c:pt idx="10">
                  <c:v>280.0</c:v>
                </c:pt>
                <c:pt idx="11">
                  <c:v>70.0</c:v>
                </c:pt>
                <c:pt idx="12">
                  <c:v>30.0</c:v>
                </c:pt>
              </c:numCache>
            </c:numRef>
          </c:xVal>
          <c:yVal>
            <c:numRef>
              <c:f>combinaisons_htemps!$K$9:$K$21</c:f>
              <c:numCache>
                <c:formatCode>0.000</c:formatCode>
                <c:ptCount val="13"/>
                <c:pt idx="0">
                  <c:v>0.457303838110353</c:v>
                </c:pt>
                <c:pt idx="1">
                  <c:v>0.445887523746011</c:v>
                </c:pt>
                <c:pt idx="2">
                  <c:v>0.439645512549378</c:v>
                </c:pt>
                <c:pt idx="3">
                  <c:v>0.232008715475047</c:v>
                </c:pt>
                <c:pt idx="4">
                  <c:v>0.434063337118594</c:v>
                </c:pt>
                <c:pt idx="5">
                  <c:v>0.461764732108923</c:v>
                </c:pt>
                <c:pt idx="6">
                  <c:v>0.313181546844641</c:v>
                </c:pt>
                <c:pt idx="7">
                  <c:v>0.504363432980817</c:v>
                </c:pt>
                <c:pt idx="8">
                  <c:v>0.416561364620611</c:v>
                </c:pt>
                <c:pt idx="9">
                  <c:v>0.419624962039785</c:v>
                </c:pt>
                <c:pt idx="10">
                  <c:v>0.2899715715611</c:v>
                </c:pt>
                <c:pt idx="11">
                  <c:v>0.449653351553949</c:v>
                </c:pt>
                <c:pt idx="12">
                  <c:v>0.46360437790536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0198304"/>
        <c:axId val="-2140192336"/>
      </c:scatterChart>
      <c:valAx>
        <c:axId val="-2140198304"/>
        <c:scaling>
          <c:orientation val="minMax"/>
          <c:max val="500.0"/>
          <c:min val="-25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Différence d'altitude entre la station STJO et les stations hydrographiques (m)</a:t>
                </a:r>
              </a:p>
            </c:rich>
          </c:tx>
          <c:layout>
            <c:manualLayout>
              <c:xMode val="edge"/>
              <c:yMode val="edge"/>
              <c:x val="0.217386767778808"/>
              <c:y val="0.8433858267716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40192336"/>
        <c:crossesAt val="0.0"/>
        <c:crossBetween val="midCat"/>
        <c:majorUnit val="50.0"/>
      </c:valAx>
      <c:valAx>
        <c:axId val="-214019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Coefficient de corrélation</a:t>
                </a:r>
              </a:p>
            </c:rich>
          </c:tx>
          <c:layout>
            <c:manualLayout>
              <c:xMode val="edge"/>
              <c:yMode val="edge"/>
              <c:x val="0.016057091882248"/>
              <c:y val="0.191159520477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40198304"/>
        <c:crossesAt val="-250.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en-US" sz="1600">
                <a:solidFill>
                  <a:schemeClr val="tx1"/>
                </a:solidFill>
              </a:rPr>
              <a:t>Influence de la distance sur la corrélation entre les stations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combinaisons_qjm!$O$22</c:f>
              <c:strCache>
                <c:ptCount val="1"/>
                <c:pt idx="0">
                  <c:v>Correlation_qjm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38100">
                <a:noFill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LAMC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180342651036977"/>
                  <c:y val="-0.03367003367003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396753832281335"/>
                  <c:y val="-0.057239057239057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 b="1">
                        <a:solidFill>
                          <a:srgbClr val="0070C0"/>
                        </a:solidFill>
                      </a:rPr>
                      <a:t>LAML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0234445446348061"/>
                  <c:y val="0.003367003367003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70C0"/>
                        </a:solidFill>
                        <a:latin typeface="Arial" charset="0"/>
                        <a:ea typeface="Arial" charset="0"/>
                        <a:cs typeface="Arial" charset="0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LAMP**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70C0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00901713255184851"/>
                  <c:y val="-0.04040404040404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LAMR*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GMPL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FDFB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0414147667970719"/>
                  <c:y val="-0.0522983111959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.00367089596217064"/>
                  <c:y val="0.00677059306980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C00000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rgbClr val="00206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28784533132637"/>
                  <c:y val="-0.2210684270526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combinaisons_qjm!$N$23:$N$33</c:f>
              <c:numCache>
                <c:formatCode>General</c:formatCode>
                <c:ptCount val="11"/>
                <c:pt idx="0">
                  <c:v>3570.46217698</c:v>
                </c:pt>
                <c:pt idx="1">
                  <c:v>9707.62561866</c:v>
                </c:pt>
                <c:pt idx="2">
                  <c:v>7259.03264545</c:v>
                </c:pt>
                <c:pt idx="3">
                  <c:v>1749.15150683999</c:v>
                </c:pt>
                <c:pt idx="4">
                  <c:v>11923.0369860999</c:v>
                </c:pt>
                <c:pt idx="5">
                  <c:v>942.490674624</c:v>
                </c:pt>
                <c:pt idx="6">
                  <c:v>2437.01043300999</c:v>
                </c:pt>
                <c:pt idx="7">
                  <c:v>4679.04249748999</c:v>
                </c:pt>
                <c:pt idx="8">
                  <c:v>13684.3858650999</c:v>
                </c:pt>
                <c:pt idx="9">
                  <c:v>11297.1394524</c:v>
                </c:pt>
                <c:pt idx="10">
                  <c:v>11231.4531917</c:v>
                </c:pt>
              </c:numCache>
            </c:numRef>
          </c:xVal>
          <c:yVal>
            <c:numRef>
              <c:f>combinaisons_qjm!$O$23:$O$33</c:f>
              <c:numCache>
                <c:formatCode>0.000</c:formatCode>
                <c:ptCount val="11"/>
                <c:pt idx="0">
                  <c:v>0.520247222167419</c:v>
                </c:pt>
                <c:pt idx="1">
                  <c:v>0.373707578060004</c:v>
                </c:pt>
                <c:pt idx="2">
                  <c:v>0.390339917836908</c:v>
                </c:pt>
                <c:pt idx="3">
                  <c:v>0.438060118362776</c:v>
                </c:pt>
                <c:pt idx="4">
                  <c:v>0.406482548965648</c:v>
                </c:pt>
                <c:pt idx="5">
                  <c:v>0.364713160677389</c:v>
                </c:pt>
                <c:pt idx="6">
                  <c:v>0.443204070052537</c:v>
                </c:pt>
                <c:pt idx="7">
                  <c:v>0.424012823022009</c:v>
                </c:pt>
                <c:pt idx="8">
                  <c:v>0.202669910833446</c:v>
                </c:pt>
                <c:pt idx="9">
                  <c:v>0.39750238095678</c:v>
                </c:pt>
                <c:pt idx="10">
                  <c:v>0.374131615706049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9469840"/>
        <c:axId val="-2139463440"/>
      </c:scatterChart>
      <c:valAx>
        <c:axId val="-2139469840"/>
        <c:scaling>
          <c:orientation val="minMax"/>
          <c:max val="140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Distance (m) entre les stations sur</a:t>
                </a:r>
                <a:r>
                  <a:rPr lang="fr-FR" baseline="0">
                    <a:solidFill>
                      <a:schemeClr val="tx1"/>
                    </a:solidFill>
                  </a:rPr>
                  <a:t> le qjm</a:t>
                </a:r>
                <a:r>
                  <a:rPr lang="fr-FR">
                    <a:solidFill>
                      <a:schemeClr val="tx1"/>
                    </a:solidFill>
                  </a:rPr>
                  <a:t> et la station météo LAMQ</a:t>
                </a:r>
              </a:p>
            </c:rich>
          </c:tx>
          <c:layout>
            <c:manualLayout>
              <c:xMode val="edge"/>
              <c:yMode val="edge"/>
              <c:x val="0.210856627592426"/>
              <c:y val="0.840698785533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39463440"/>
        <c:crosses val="autoZero"/>
        <c:crossBetween val="midCat"/>
        <c:majorUnit val="1000.0"/>
      </c:valAx>
      <c:valAx>
        <c:axId val="-21394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>
                    <a:solidFill>
                      <a:schemeClr val="tx1"/>
                    </a:solidFill>
                  </a:rPr>
                  <a:t>Coefficient de corrélation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39469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r>
              <a:rPr lang="fr-FR" sz="1400"/>
              <a:t>Influence de la différence d'altitude sur la corrélation entre les stations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896785353500408"/>
          <c:y val="0.151063132233026"/>
          <c:w val="0.867894666601108"/>
          <c:h val="0.572297964895716"/>
        </c:manualLayout>
      </c:layout>
      <c:scatterChart>
        <c:scatterStyle val="lineMarker"/>
        <c:varyColors val="0"/>
        <c:ser>
          <c:idx val="0"/>
          <c:order val="0"/>
          <c:tx>
            <c:strRef>
              <c:f>combinaisons_qjm!$R$21</c:f>
              <c:strCache>
                <c:ptCount val="1"/>
                <c:pt idx="0">
                  <c:v>Correlation_qjm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0070298769771529"/>
                  <c:y val="-0.021352313167259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0878734622144112"/>
                  <c:y val="0.03558718861209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0878734622144119"/>
                  <c:y val="-0.03914590747330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720562390158172"/>
                  <c:y val="-0.021352313167259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STJB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LAMP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0"/>
                  <c:y val="-0.04270462633451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LAMR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0105448154657293"/>
                  <c:y val="0.03558718861209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GMPL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FDFB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0210896309314587"/>
                  <c:y val="0.05338078291814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STJA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0228471001757469"/>
                  <c:y val="-0.042704626334519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GMLP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3791525400274"/>
                  <c:y val="-0.24880236500686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Arial" charset="0"/>
                      <a:ea typeface="Arial" charset="0"/>
                      <a:cs typeface="Arial" charset="0"/>
                    </a:defRPr>
                  </a:pPr>
                  <a:endParaRPr lang="fr-FR"/>
                </a:p>
              </c:txPr>
            </c:trendlineLbl>
          </c:trendline>
          <c:xVal>
            <c:numRef>
              <c:f>combinaisons_qjm!$Q$22:$Q$32</c:f>
              <c:numCache>
                <c:formatCode>General</c:formatCode>
                <c:ptCount val="11"/>
                <c:pt idx="0">
                  <c:v>11.0</c:v>
                </c:pt>
                <c:pt idx="1">
                  <c:v>152.0</c:v>
                </c:pt>
                <c:pt idx="2">
                  <c:v>116.0</c:v>
                </c:pt>
                <c:pt idx="3">
                  <c:v>-4.0</c:v>
                </c:pt>
                <c:pt idx="4">
                  <c:v>281.0</c:v>
                </c:pt>
                <c:pt idx="5">
                  <c:v>-4.0</c:v>
                </c:pt>
                <c:pt idx="6">
                  <c:v>21.0</c:v>
                </c:pt>
                <c:pt idx="7">
                  <c:v>35.0</c:v>
                </c:pt>
                <c:pt idx="8">
                  <c:v>481.0</c:v>
                </c:pt>
                <c:pt idx="9">
                  <c:v>271.0</c:v>
                </c:pt>
                <c:pt idx="10">
                  <c:v>231.0</c:v>
                </c:pt>
              </c:numCache>
            </c:numRef>
          </c:xVal>
          <c:yVal>
            <c:numRef>
              <c:f>combinaisons_qjm!$R$22:$R$32</c:f>
              <c:numCache>
                <c:formatCode>0.000</c:formatCode>
                <c:ptCount val="11"/>
                <c:pt idx="0">
                  <c:v>0.520247222167419</c:v>
                </c:pt>
                <c:pt idx="1">
                  <c:v>0.373707578060004</c:v>
                </c:pt>
                <c:pt idx="2">
                  <c:v>0.390339917836908</c:v>
                </c:pt>
                <c:pt idx="3">
                  <c:v>0.438060118362776</c:v>
                </c:pt>
                <c:pt idx="4">
                  <c:v>0.406482548965648</c:v>
                </c:pt>
                <c:pt idx="5">
                  <c:v>0.364713160677389</c:v>
                </c:pt>
                <c:pt idx="6">
                  <c:v>0.443204070052537</c:v>
                </c:pt>
                <c:pt idx="7">
                  <c:v>0.424012823022009</c:v>
                </c:pt>
                <c:pt idx="8">
                  <c:v>0.202669910833446</c:v>
                </c:pt>
                <c:pt idx="9">
                  <c:v>0.39750238095678</c:v>
                </c:pt>
                <c:pt idx="10">
                  <c:v>0.374131615706049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9397056"/>
        <c:axId val="-2139391088"/>
      </c:scatterChart>
      <c:valAx>
        <c:axId val="-2139397056"/>
        <c:scaling>
          <c:orientation val="minMax"/>
          <c:max val="500.0"/>
          <c:min val="-25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Différence d'altitude entre la station LAMQ et les stations hydrographiques (m)</a:t>
                </a:r>
              </a:p>
            </c:rich>
          </c:tx>
          <c:layout>
            <c:manualLayout>
              <c:xMode val="edge"/>
              <c:yMode val="edge"/>
              <c:x val="0.217386767778808"/>
              <c:y val="0.8433858267716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39391088"/>
        <c:crossesAt val="0.0"/>
        <c:crossBetween val="midCat"/>
        <c:majorUnit val="50.0"/>
      </c:valAx>
      <c:valAx>
        <c:axId val="-213939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fr-FR"/>
                  <a:t>Coefficient de corrélation</a:t>
                </a:r>
              </a:p>
            </c:rich>
          </c:tx>
          <c:layout>
            <c:manualLayout>
              <c:xMode val="edge"/>
              <c:yMode val="edge"/>
              <c:x val="0.016057091882248"/>
              <c:y val="0.1911595204774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charset="0"/>
                  <a:ea typeface="Arial" charset="0"/>
                  <a:cs typeface="Arial" charset="0"/>
                </a:defRPr>
              </a:pPr>
              <a:endParaRPr lang="fr-F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charset="0"/>
                <a:ea typeface="Arial" charset="0"/>
                <a:cs typeface="Arial" charset="0"/>
              </a:defRPr>
            </a:pPr>
            <a:endParaRPr lang="fr-FR"/>
          </a:p>
        </c:txPr>
        <c:crossAx val="-2139397056"/>
        <c:crossesAt val="-250.0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charset="0"/>
              <a:ea typeface="Arial" charset="0"/>
              <a:cs typeface="Arial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charset="0"/>
          <a:ea typeface="Arial" charset="0"/>
          <a:cs typeface="Arial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4" Type="http://schemas.openxmlformats.org/officeDocument/2006/relationships/chart" Target="../charts/chart11.xml"/><Relationship Id="rId5" Type="http://schemas.openxmlformats.org/officeDocument/2006/relationships/chart" Target="../charts/chart12.xml"/><Relationship Id="rId6" Type="http://schemas.openxmlformats.org/officeDocument/2006/relationships/chart" Target="../charts/chart13.xml"/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552450</xdr:colOff>
      <xdr:row>19</xdr:row>
      <xdr:rowOff>25400</xdr:rowOff>
    </xdr:from>
    <xdr:to>
      <xdr:col>24</xdr:col>
      <xdr:colOff>165100</xdr:colOff>
      <xdr:row>36</xdr:row>
      <xdr:rowOff>88900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698500</xdr:colOff>
      <xdr:row>20</xdr:row>
      <xdr:rowOff>38100</xdr:rowOff>
    </xdr:from>
    <xdr:to>
      <xdr:col>36</xdr:col>
      <xdr:colOff>311150</xdr:colOff>
      <xdr:row>37</xdr:row>
      <xdr:rowOff>88900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660400</xdr:colOff>
      <xdr:row>38</xdr:row>
      <xdr:rowOff>127000</xdr:rowOff>
    </xdr:from>
    <xdr:to>
      <xdr:col>24</xdr:col>
      <xdr:colOff>457200</xdr:colOff>
      <xdr:row>54</xdr:row>
      <xdr:rowOff>177800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215900</xdr:colOff>
      <xdr:row>53</xdr:row>
      <xdr:rowOff>50800</xdr:rowOff>
    </xdr:from>
    <xdr:to>
      <xdr:col>12</xdr:col>
      <xdr:colOff>241300</xdr:colOff>
      <xdr:row>71</xdr:row>
      <xdr:rowOff>152400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1130300</xdr:colOff>
      <xdr:row>53</xdr:row>
      <xdr:rowOff>190500</xdr:rowOff>
    </xdr:from>
    <xdr:to>
      <xdr:col>10</xdr:col>
      <xdr:colOff>1587500</xdr:colOff>
      <xdr:row>73</xdr:row>
      <xdr:rowOff>139700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673100</xdr:colOff>
      <xdr:row>2</xdr:row>
      <xdr:rowOff>25400</xdr:rowOff>
    </xdr:from>
    <xdr:to>
      <xdr:col>22</xdr:col>
      <xdr:colOff>285750</xdr:colOff>
      <xdr:row>19</xdr:row>
      <xdr:rowOff>101600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495300</xdr:colOff>
      <xdr:row>4</xdr:row>
      <xdr:rowOff>63500</xdr:rowOff>
    </xdr:from>
    <xdr:to>
      <xdr:col>21</xdr:col>
      <xdr:colOff>292100</xdr:colOff>
      <xdr:row>20</xdr:row>
      <xdr:rowOff>127000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349250</xdr:colOff>
      <xdr:row>25</xdr:row>
      <xdr:rowOff>63500</xdr:rowOff>
    </xdr:from>
    <xdr:to>
      <xdr:col>30</xdr:col>
      <xdr:colOff>787400</xdr:colOff>
      <xdr:row>42</xdr:row>
      <xdr:rowOff>139700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23</xdr:row>
      <xdr:rowOff>76200</xdr:rowOff>
    </xdr:from>
    <xdr:to>
      <xdr:col>19</xdr:col>
      <xdr:colOff>12700</xdr:colOff>
      <xdr:row>35</xdr:row>
      <xdr:rowOff>127000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1600200</xdr:colOff>
      <xdr:row>53</xdr:row>
      <xdr:rowOff>165100</xdr:rowOff>
    </xdr:from>
    <xdr:to>
      <xdr:col>20</xdr:col>
      <xdr:colOff>279400</xdr:colOff>
      <xdr:row>72</xdr:row>
      <xdr:rowOff>63500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139700</xdr:colOff>
      <xdr:row>37</xdr:row>
      <xdr:rowOff>165100</xdr:rowOff>
    </xdr:from>
    <xdr:to>
      <xdr:col>19</xdr:col>
      <xdr:colOff>571500</xdr:colOff>
      <xdr:row>56</xdr:row>
      <xdr:rowOff>50800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800100</xdr:colOff>
      <xdr:row>0</xdr:row>
      <xdr:rowOff>0</xdr:rowOff>
    </xdr:from>
    <xdr:to>
      <xdr:col>27</xdr:col>
      <xdr:colOff>412750</xdr:colOff>
      <xdr:row>17</xdr:row>
      <xdr:rowOff>76200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1625600</xdr:colOff>
      <xdr:row>7</xdr:row>
      <xdr:rowOff>812800</xdr:rowOff>
    </xdr:from>
    <xdr:to>
      <xdr:col>18</xdr:col>
      <xdr:colOff>723900</xdr:colOff>
      <xdr:row>20</xdr:row>
      <xdr:rowOff>889000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E22" sqref="E22"/>
    </sheetView>
  </sheetViews>
  <sheetFormatPr baseColWidth="10" defaultRowHeight="16" x14ac:dyDescent="0.2"/>
  <cols>
    <col min="1" max="1" width="16.33203125" bestFit="1" customWidth="1"/>
  </cols>
  <sheetData>
    <row r="1" spans="1:7" x14ac:dyDescent="0.2">
      <c r="A1" t="s">
        <v>0</v>
      </c>
      <c r="B1" t="s">
        <v>5</v>
      </c>
      <c r="C1" t="s">
        <v>1</v>
      </c>
      <c r="D1" t="s">
        <v>2</v>
      </c>
      <c r="E1" t="s">
        <v>3</v>
      </c>
      <c r="F1" t="s">
        <v>4</v>
      </c>
      <c r="G1" t="s">
        <v>6</v>
      </c>
    </row>
    <row r="2" spans="1:7" x14ac:dyDescent="0.2">
      <c r="B2" t="s">
        <v>7</v>
      </c>
      <c r="C2" s="1">
        <v>20031221</v>
      </c>
      <c r="D2" s="1">
        <v>20180228</v>
      </c>
      <c r="E2">
        <v>14.737</v>
      </c>
      <c r="F2">
        <v>-60.976999999999897</v>
      </c>
      <c r="G2">
        <v>142</v>
      </c>
    </row>
    <row r="3" spans="1:7" x14ac:dyDescent="0.2">
      <c r="B3" t="s">
        <v>8</v>
      </c>
      <c r="C3">
        <v>19930221</v>
      </c>
      <c r="D3">
        <v>20180228</v>
      </c>
      <c r="E3">
        <v>14.725</v>
      </c>
      <c r="F3">
        <v>-61.042000000000002</v>
      </c>
      <c r="G3">
        <v>441</v>
      </c>
    </row>
    <row r="4" spans="1:7" x14ac:dyDescent="0.2">
      <c r="B4" t="s">
        <v>9</v>
      </c>
      <c r="C4">
        <v>19740401</v>
      </c>
      <c r="D4">
        <v>20180228</v>
      </c>
      <c r="E4">
        <v>14.742000000000001</v>
      </c>
      <c r="F4">
        <v>-61.017000000000003</v>
      </c>
      <c r="G4">
        <v>218</v>
      </c>
    </row>
    <row r="5" spans="1:7" x14ac:dyDescent="0.2">
      <c r="A5" t="s">
        <v>10</v>
      </c>
      <c r="B5" t="s">
        <v>11</v>
      </c>
      <c r="C5">
        <v>19930611</v>
      </c>
      <c r="D5">
        <v>20180228</v>
      </c>
      <c r="E5">
        <v>14.68</v>
      </c>
      <c r="F5">
        <v>-61.0399999999999</v>
      </c>
      <c r="G5">
        <v>220</v>
      </c>
    </row>
    <row r="6" spans="1:7" x14ac:dyDescent="0.2">
      <c r="B6" t="s">
        <v>12</v>
      </c>
      <c r="C6">
        <v>19630101</v>
      </c>
      <c r="D6">
        <v>20180228</v>
      </c>
      <c r="E6">
        <v>14.632</v>
      </c>
      <c r="F6">
        <v>-60.991999999999898</v>
      </c>
      <c r="G6">
        <v>19</v>
      </c>
    </row>
    <row r="7" spans="1:7" x14ac:dyDescent="0.2">
      <c r="B7" t="s">
        <v>13</v>
      </c>
      <c r="C7">
        <v>19750801</v>
      </c>
      <c r="D7">
        <v>20180228</v>
      </c>
      <c r="E7">
        <v>14.6579999999999</v>
      </c>
      <c r="F7">
        <v>-60.997999999999898</v>
      </c>
      <c r="G7">
        <v>65</v>
      </c>
    </row>
    <row r="8" spans="1:7" x14ac:dyDescent="0.2">
      <c r="A8" t="s">
        <v>14</v>
      </c>
      <c r="B8" t="s">
        <v>15</v>
      </c>
      <c r="C8">
        <v>19320701</v>
      </c>
      <c r="D8">
        <v>20180228</v>
      </c>
      <c r="E8">
        <v>14.617000000000001</v>
      </c>
      <c r="F8">
        <v>-61.063000000000002</v>
      </c>
      <c r="G8">
        <v>143</v>
      </c>
    </row>
    <row r="9" spans="1:7" x14ac:dyDescent="0.2">
      <c r="A9" t="s">
        <v>16</v>
      </c>
      <c r="B9" t="s">
        <v>17</v>
      </c>
      <c r="C9">
        <v>19330101</v>
      </c>
      <c r="D9">
        <v>20180228</v>
      </c>
      <c r="E9">
        <v>14.557</v>
      </c>
      <c r="F9">
        <v>-60.969999999999899</v>
      </c>
      <c r="G9">
        <v>40</v>
      </c>
    </row>
    <row r="10" spans="1:7" x14ac:dyDescent="0.2">
      <c r="B10" t="s">
        <v>18</v>
      </c>
      <c r="C10">
        <v>19470618</v>
      </c>
      <c r="D10">
        <v>20180228</v>
      </c>
      <c r="E10">
        <v>14.595000000000001</v>
      </c>
      <c r="F10">
        <v>-60.994999999999898</v>
      </c>
      <c r="G10">
        <v>3</v>
      </c>
    </row>
    <row r="11" spans="1:7" x14ac:dyDescent="0.2">
      <c r="A11" t="s">
        <v>19</v>
      </c>
      <c r="B11" t="s">
        <v>20</v>
      </c>
      <c r="C11">
        <v>19970515</v>
      </c>
      <c r="D11">
        <v>20180228</v>
      </c>
      <c r="E11">
        <v>14.4849999999999</v>
      </c>
      <c r="F11">
        <v>-60.908000000000001</v>
      </c>
      <c r="G11">
        <v>80</v>
      </c>
    </row>
    <row r="12" spans="1:7" x14ac:dyDescent="0.2">
      <c r="A12" t="s">
        <v>21</v>
      </c>
      <c r="B12" t="s">
        <v>22</v>
      </c>
      <c r="C12">
        <v>19620101</v>
      </c>
      <c r="D12">
        <v>20180228</v>
      </c>
      <c r="E12">
        <v>14.56</v>
      </c>
      <c r="F12">
        <v>-60.939999999999898</v>
      </c>
      <c r="G12">
        <v>21</v>
      </c>
    </row>
    <row r="13" spans="1:7" x14ac:dyDescent="0.2">
      <c r="A13" t="s">
        <v>23</v>
      </c>
      <c r="B13" t="s">
        <v>24</v>
      </c>
      <c r="C13">
        <v>19640101</v>
      </c>
      <c r="D13">
        <v>20180228</v>
      </c>
      <c r="E13">
        <v>14.587</v>
      </c>
      <c r="F13">
        <v>-60.869999999999898</v>
      </c>
      <c r="G13">
        <v>6</v>
      </c>
    </row>
    <row r="14" spans="1:7" x14ac:dyDescent="0.2">
      <c r="B14" t="s">
        <v>25</v>
      </c>
      <c r="C14">
        <v>19930227</v>
      </c>
      <c r="D14">
        <v>20180228</v>
      </c>
      <c r="E14">
        <v>14.567</v>
      </c>
      <c r="F14">
        <v>-60.898000000000003</v>
      </c>
      <c r="G14">
        <v>258</v>
      </c>
    </row>
    <row r="22" spans="1:4" ht="17" thickBot="1" x14ac:dyDescent="0.25"/>
    <row r="23" spans="1:4" ht="17" thickBot="1" x14ac:dyDescent="0.25">
      <c r="A23" s="9" t="s">
        <v>115</v>
      </c>
      <c r="B23" s="10" t="s">
        <v>3</v>
      </c>
      <c r="C23" s="11" t="s">
        <v>4</v>
      </c>
      <c r="D23" s="11" t="s">
        <v>114</v>
      </c>
    </row>
    <row r="24" spans="1:4" x14ac:dyDescent="0.2">
      <c r="A24" s="12" t="s">
        <v>11</v>
      </c>
      <c r="B24" s="5">
        <v>14.68</v>
      </c>
      <c r="C24" s="6">
        <v>-61.0399999999999</v>
      </c>
      <c r="D24" s="6">
        <v>220</v>
      </c>
    </row>
    <row r="25" spans="1:4" x14ac:dyDescent="0.2">
      <c r="A25" s="12" t="s">
        <v>12</v>
      </c>
      <c r="B25" s="5">
        <v>14.632</v>
      </c>
      <c r="C25" s="6">
        <v>-60.991999999999898</v>
      </c>
      <c r="D25" s="6">
        <v>19</v>
      </c>
    </row>
    <row r="26" spans="1:4" ht="17" thickBot="1" x14ac:dyDescent="0.25">
      <c r="A26" s="13" t="s">
        <v>13</v>
      </c>
      <c r="B26" s="7">
        <v>14.6579999999999</v>
      </c>
      <c r="C26" s="8">
        <v>-60.997999999999898</v>
      </c>
      <c r="D26" s="8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26" workbookViewId="0">
      <selection activeCell="A36" sqref="A36:D49"/>
    </sheetView>
  </sheetViews>
  <sheetFormatPr baseColWidth="10" defaultRowHeight="16" x14ac:dyDescent="0.2"/>
  <cols>
    <col min="1" max="1" width="16.33203125" bestFit="1" customWidth="1"/>
  </cols>
  <sheetData>
    <row r="1" spans="1:13" x14ac:dyDescent="0.2">
      <c r="A1" t="s">
        <v>0</v>
      </c>
      <c r="B1" t="s">
        <v>26</v>
      </c>
      <c r="C1" t="s">
        <v>1</v>
      </c>
      <c r="D1" t="s">
        <v>2</v>
      </c>
      <c r="E1" t="s">
        <v>3</v>
      </c>
      <c r="F1" t="s">
        <v>4</v>
      </c>
      <c r="G1" t="s">
        <v>6</v>
      </c>
      <c r="H1" t="s">
        <v>27</v>
      </c>
      <c r="K1" t="s">
        <v>0</v>
      </c>
      <c r="L1" t="s">
        <v>5</v>
      </c>
      <c r="M1" t="s">
        <v>6</v>
      </c>
    </row>
    <row r="2" spans="1:13" x14ac:dyDescent="0.2">
      <c r="B2" t="s">
        <v>28</v>
      </c>
      <c r="E2">
        <v>14.7289999999999</v>
      </c>
      <c r="F2">
        <v>-61.042000000000002</v>
      </c>
      <c r="G2">
        <v>360</v>
      </c>
      <c r="H2">
        <v>22211637</v>
      </c>
      <c r="L2" t="s">
        <v>7</v>
      </c>
      <c r="M2">
        <v>142</v>
      </c>
    </row>
    <row r="3" spans="1:13" x14ac:dyDescent="0.2">
      <c r="B3" t="s">
        <v>29</v>
      </c>
      <c r="E3">
        <v>14.7159999999999</v>
      </c>
      <c r="F3">
        <v>-60.963999999999899</v>
      </c>
      <c r="G3">
        <v>8</v>
      </c>
      <c r="H3">
        <v>22251797</v>
      </c>
      <c r="L3" t="s">
        <v>8</v>
      </c>
      <c r="M3">
        <v>441</v>
      </c>
    </row>
    <row r="4" spans="1:13" x14ac:dyDescent="0.2">
      <c r="A4" t="s">
        <v>10</v>
      </c>
      <c r="B4" t="s">
        <v>30</v>
      </c>
      <c r="E4">
        <v>14.612</v>
      </c>
      <c r="F4">
        <v>-60.966000000000001</v>
      </c>
      <c r="G4">
        <v>30</v>
      </c>
      <c r="H4">
        <v>25440163</v>
      </c>
      <c r="L4" t="s">
        <v>9</v>
      </c>
      <c r="M4">
        <v>218</v>
      </c>
    </row>
    <row r="5" spans="1:13" x14ac:dyDescent="0.2">
      <c r="B5" t="s">
        <v>31</v>
      </c>
      <c r="E5">
        <v>14.708</v>
      </c>
      <c r="F5">
        <v>-61.0369999999999</v>
      </c>
      <c r="G5">
        <v>171</v>
      </c>
      <c r="H5">
        <v>25031482</v>
      </c>
      <c r="K5" t="s">
        <v>10</v>
      </c>
      <c r="L5" t="s">
        <v>11</v>
      </c>
      <c r="M5">
        <v>220</v>
      </c>
    </row>
    <row r="6" spans="1:13" x14ac:dyDescent="0.2">
      <c r="B6" t="s">
        <v>32</v>
      </c>
      <c r="E6">
        <v>14.679</v>
      </c>
      <c r="F6">
        <v>-61.039000000000001</v>
      </c>
      <c r="G6">
        <v>135</v>
      </c>
      <c r="H6">
        <v>25121088</v>
      </c>
      <c r="L6" t="s">
        <v>12</v>
      </c>
      <c r="M6">
        <v>19</v>
      </c>
    </row>
    <row r="7" spans="1:13" x14ac:dyDescent="0.2">
      <c r="B7" t="s">
        <v>33</v>
      </c>
      <c r="E7">
        <v>14.624000000000001</v>
      </c>
      <c r="F7">
        <v>-60.978000000000002</v>
      </c>
      <c r="G7">
        <v>15</v>
      </c>
      <c r="H7">
        <v>25330756</v>
      </c>
      <c r="L7" t="s">
        <v>13</v>
      </c>
      <c r="M7">
        <v>65</v>
      </c>
    </row>
    <row r="8" spans="1:13" x14ac:dyDescent="0.2">
      <c r="B8" t="s">
        <v>34</v>
      </c>
      <c r="E8">
        <v>14.701000000000001</v>
      </c>
      <c r="F8">
        <v>-61.076999999999899</v>
      </c>
      <c r="G8">
        <v>300</v>
      </c>
      <c r="H8">
        <v>25121081</v>
      </c>
      <c r="K8" t="s">
        <v>14</v>
      </c>
      <c r="L8" t="s">
        <v>15</v>
      </c>
      <c r="M8">
        <v>143</v>
      </c>
    </row>
    <row r="9" spans="1:13" x14ac:dyDescent="0.2">
      <c r="B9" t="s">
        <v>35</v>
      </c>
      <c r="E9">
        <v>14.624000000000001</v>
      </c>
      <c r="F9">
        <v>-60.988999999999898</v>
      </c>
      <c r="G9">
        <v>15</v>
      </c>
      <c r="H9">
        <v>25211488</v>
      </c>
      <c r="K9" t="s">
        <v>16</v>
      </c>
      <c r="L9" t="s">
        <v>17</v>
      </c>
      <c r="M9">
        <v>40</v>
      </c>
    </row>
    <row r="10" spans="1:13" x14ac:dyDescent="0.2">
      <c r="B10" t="s">
        <v>36</v>
      </c>
      <c r="E10">
        <v>14.601000000000001</v>
      </c>
      <c r="F10">
        <v>-61.000999999999898</v>
      </c>
      <c r="G10">
        <v>8</v>
      </c>
      <c r="H10">
        <v>25440168</v>
      </c>
      <c r="L10" t="s">
        <v>18</v>
      </c>
      <c r="M10">
        <v>3</v>
      </c>
    </row>
    <row r="11" spans="1:13" x14ac:dyDescent="0.2">
      <c r="B11" t="s">
        <v>37</v>
      </c>
      <c r="E11">
        <v>14.6099999999999</v>
      </c>
      <c r="F11">
        <v>-60.991</v>
      </c>
      <c r="G11">
        <v>40</v>
      </c>
      <c r="H11">
        <v>25411485</v>
      </c>
      <c r="K11" t="s">
        <v>19</v>
      </c>
      <c r="L11" t="s">
        <v>20</v>
      </c>
      <c r="M11">
        <v>80</v>
      </c>
    </row>
    <row r="12" spans="1:13" x14ac:dyDescent="0.2">
      <c r="B12" t="s">
        <v>38</v>
      </c>
      <c r="E12">
        <v>14.609</v>
      </c>
      <c r="F12">
        <v>-61</v>
      </c>
      <c r="G12">
        <v>3</v>
      </c>
      <c r="H12">
        <v>25420105</v>
      </c>
      <c r="K12" t="s">
        <v>21</v>
      </c>
      <c r="L12" t="s">
        <v>22</v>
      </c>
      <c r="M12">
        <v>21</v>
      </c>
    </row>
    <row r="13" spans="1:13" x14ac:dyDescent="0.2">
      <c r="B13" t="s">
        <v>39</v>
      </c>
      <c r="E13">
        <v>14.6739999999999</v>
      </c>
      <c r="F13">
        <v>-60.997</v>
      </c>
      <c r="G13">
        <v>54</v>
      </c>
      <c r="H13">
        <v>25040869</v>
      </c>
      <c r="K13" t="s">
        <v>23</v>
      </c>
      <c r="L13" t="s">
        <v>24</v>
      </c>
      <c r="M13">
        <v>6</v>
      </c>
    </row>
    <row r="14" spans="1:13" x14ac:dyDescent="0.2">
      <c r="B14" t="s">
        <v>40</v>
      </c>
      <c r="E14">
        <v>14.7029999999999</v>
      </c>
      <c r="F14">
        <v>-61.095999999999897</v>
      </c>
      <c r="G14">
        <v>500</v>
      </c>
      <c r="H14">
        <v>25111084</v>
      </c>
      <c r="L14" t="s">
        <v>25</v>
      </c>
      <c r="M14">
        <v>258</v>
      </c>
    </row>
    <row r="15" spans="1:13" x14ac:dyDescent="0.2">
      <c r="B15" t="s">
        <v>41</v>
      </c>
      <c r="E15">
        <v>14.698</v>
      </c>
      <c r="F15">
        <v>-61.072000000000003</v>
      </c>
      <c r="G15">
        <v>290</v>
      </c>
      <c r="H15">
        <v>25121083</v>
      </c>
    </row>
    <row r="16" spans="1:13" x14ac:dyDescent="0.2">
      <c r="B16" t="s">
        <v>42</v>
      </c>
      <c r="E16">
        <v>14.715</v>
      </c>
      <c r="F16">
        <v>-61.052</v>
      </c>
      <c r="G16">
        <v>250</v>
      </c>
      <c r="H16">
        <v>25010677</v>
      </c>
    </row>
    <row r="17" spans="1:8" x14ac:dyDescent="0.2">
      <c r="A17" t="s">
        <v>14</v>
      </c>
      <c r="B17" t="s">
        <v>43</v>
      </c>
      <c r="E17">
        <v>14.616</v>
      </c>
      <c r="F17">
        <v>-61.075000000000003</v>
      </c>
      <c r="G17">
        <v>8</v>
      </c>
      <c r="H17">
        <v>24230435</v>
      </c>
    </row>
    <row r="18" spans="1:8" x14ac:dyDescent="0.2">
      <c r="A18" t="s">
        <v>16</v>
      </c>
      <c r="B18" t="s">
        <v>44</v>
      </c>
      <c r="E18">
        <v>14.563000000000001</v>
      </c>
      <c r="F18">
        <v>-60.969000000000001</v>
      </c>
      <c r="G18">
        <v>15</v>
      </c>
      <c r="H18">
        <v>28080353</v>
      </c>
    </row>
    <row r="19" spans="1:8" x14ac:dyDescent="0.2">
      <c r="A19" t="s">
        <v>19</v>
      </c>
      <c r="B19" t="s">
        <v>45</v>
      </c>
      <c r="E19">
        <v>14.4949999999999</v>
      </c>
      <c r="F19">
        <v>-60.908000000000001</v>
      </c>
      <c r="G19">
        <v>12</v>
      </c>
      <c r="H19">
        <v>28120429</v>
      </c>
    </row>
    <row r="20" spans="1:8" x14ac:dyDescent="0.2">
      <c r="A20" t="s">
        <v>21</v>
      </c>
      <c r="B20" t="s">
        <v>46</v>
      </c>
      <c r="E20">
        <v>14.538</v>
      </c>
      <c r="F20">
        <v>-60.994</v>
      </c>
      <c r="G20">
        <v>5</v>
      </c>
      <c r="H20">
        <v>28050238</v>
      </c>
    </row>
    <row r="21" spans="1:8" x14ac:dyDescent="0.2">
      <c r="B21" t="s">
        <v>47</v>
      </c>
      <c r="E21">
        <v>14.548</v>
      </c>
      <c r="F21">
        <v>-60.965000000000003</v>
      </c>
      <c r="G21">
        <v>10</v>
      </c>
      <c r="H21">
        <v>28240232</v>
      </c>
    </row>
    <row r="22" spans="1:8" x14ac:dyDescent="0.2">
      <c r="B22" t="s">
        <v>48</v>
      </c>
      <c r="E22">
        <v>14.5269999999999</v>
      </c>
      <c r="F22">
        <v>-60.965000000000003</v>
      </c>
      <c r="G22">
        <v>5</v>
      </c>
      <c r="H22">
        <v>28040618</v>
      </c>
    </row>
    <row r="23" spans="1:8" x14ac:dyDescent="0.2">
      <c r="B23" t="s">
        <v>49</v>
      </c>
      <c r="E23">
        <v>14.5459999999999</v>
      </c>
      <c r="F23">
        <v>-60.963999999999899</v>
      </c>
      <c r="G23">
        <v>10</v>
      </c>
      <c r="H23">
        <v>28030655</v>
      </c>
    </row>
    <row r="24" spans="1:8" x14ac:dyDescent="0.2">
      <c r="B24" t="s">
        <v>50</v>
      </c>
      <c r="E24">
        <v>14.529</v>
      </c>
      <c r="F24">
        <v>-60.9819999999999</v>
      </c>
      <c r="G24">
        <v>10</v>
      </c>
      <c r="H24">
        <v>28050215</v>
      </c>
    </row>
    <row r="25" spans="1:8" x14ac:dyDescent="0.2">
      <c r="A25" t="s">
        <v>23</v>
      </c>
      <c r="B25" t="s">
        <v>51</v>
      </c>
      <c r="E25">
        <v>14.582000000000001</v>
      </c>
      <c r="F25">
        <v>-60.88</v>
      </c>
      <c r="G25">
        <v>15</v>
      </c>
      <c r="H25">
        <v>26230495</v>
      </c>
    </row>
    <row r="35" spans="1:4" ht="17" thickBot="1" x14ac:dyDescent="0.25"/>
    <row r="36" spans="1:4" ht="17" thickBot="1" x14ac:dyDescent="0.25">
      <c r="A36" s="9" t="s">
        <v>116</v>
      </c>
      <c r="B36" s="10" t="s">
        <v>3</v>
      </c>
      <c r="C36" s="11" t="s">
        <v>4</v>
      </c>
      <c r="D36" s="11" t="s">
        <v>114</v>
      </c>
    </row>
    <row r="37" spans="1:4" x14ac:dyDescent="0.2">
      <c r="A37" s="12" t="s">
        <v>30</v>
      </c>
      <c r="B37" s="5">
        <v>14.612</v>
      </c>
      <c r="C37" s="6">
        <v>-60.966000000000001</v>
      </c>
      <c r="D37" s="6">
        <v>30</v>
      </c>
    </row>
    <row r="38" spans="1:4" x14ac:dyDescent="0.2">
      <c r="A38" s="12" t="s">
        <v>31</v>
      </c>
      <c r="B38" s="5">
        <v>14.708</v>
      </c>
      <c r="C38" s="6">
        <v>-61.0369999999999</v>
      </c>
      <c r="D38" s="6">
        <v>171</v>
      </c>
    </row>
    <row r="39" spans="1:4" x14ac:dyDescent="0.2">
      <c r="A39" s="12" t="s">
        <v>32</v>
      </c>
      <c r="B39" s="5">
        <v>14.679</v>
      </c>
      <c r="C39" s="6">
        <v>-61.039000000000001</v>
      </c>
      <c r="D39" s="6">
        <v>135</v>
      </c>
    </row>
    <row r="40" spans="1:4" x14ac:dyDescent="0.2">
      <c r="A40" s="12" t="s">
        <v>33</v>
      </c>
      <c r="B40" s="5">
        <v>14.624000000000001</v>
      </c>
      <c r="C40" s="6">
        <v>-60.978000000000002</v>
      </c>
      <c r="D40" s="6">
        <v>15</v>
      </c>
    </row>
    <row r="41" spans="1:4" x14ac:dyDescent="0.2">
      <c r="A41" s="12" t="s">
        <v>34</v>
      </c>
      <c r="B41" s="5">
        <v>14.701000000000001</v>
      </c>
      <c r="C41" s="6">
        <v>-61.076999999999899</v>
      </c>
      <c r="D41" s="6">
        <v>300</v>
      </c>
    </row>
    <row r="42" spans="1:4" x14ac:dyDescent="0.2">
      <c r="A42" s="12" t="s">
        <v>35</v>
      </c>
      <c r="B42" s="5">
        <v>14.624000000000001</v>
      </c>
      <c r="C42" s="6">
        <v>-60.988999999999898</v>
      </c>
      <c r="D42" s="6">
        <v>15</v>
      </c>
    </row>
    <row r="43" spans="1:4" x14ac:dyDescent="0.2">
      <c r="A43" s="12" t="s">
        <v>36</v>
      </c>
      <c r="B43" s="5">
        <v>14.601000000000001</v>
      </c>
      <c r="C43" s="6">
        <v>-61.000999999999898</v>
      </c>
      <c r="D43" s="6">
        <v>8</v>
      </c>
    </row>
    <row r="44" spans="1:4" x14ac:dyDescent="0.2">
      <c r="A44" s="12" t="s">
        <v>37</v>
      </c>
      <c r="B44" s="5">
        <v>14.6099999999999</v>
      </c>
      <c r="C44" s="6">
        <v>-60.991</v>
      </c>
      <c r="D44" s="6">
        <v>40</v>
      </c>
    </row>
    <row r="45" spans="1:4" x14ac:dyDescent="0.2">
      <c r="A45" s="12" t="s">
        <v>38</v>
      </c>
      <c r="B45" s="5">
        <v>14.609</v>
      </c>
      <c r="C45" s="6">
        <v>-61</v>
      </c>
      <c r="D45" s="6">
        <v>3</v>
      </c>
    </row>
    <row r="46" spans="1:4" x14ac:dyDescent="0.2">
      <c r="A46" s="12" t="s">
        <v>39</v>
      </c>
      <c r="B46" s="5">
        <v>14.6739999999999</v>
      </c>
      <c r="C46" s="6">
        <v>-60.997</v>
      </c>
      <c r="D46" s="6">
        <v>54</v>
      </c>
    </row>
    <row r="47" spans="1:4" x14ac:dyDescent="0.2">
      <c r="A47" s="12" t="s">
        <v>40</v>
      </c>
      <c r="B47" s="5">
        <v>14.7029999999999</v>
      </c>
      <c r="C47" s="6">
        <v>-61.095999999999897</v>
      </c>
      <c r="D47" s="6">
        <v>500</v>
      </c>
    </row>
    <row r="48" spans="1:4" x14ac:dyDescent="0.2">
      <c r="A48" s="12" t="s">
        <v>41</v>
      </c>
      <c r="B48" s="5">
        <v>14.698</v>
      </c>
      <c r="C48" s="6">
        <v>-61.072000000000003</v>
      </c>
      <c r="D48" s="6">
        <v>290</v>
      </c>
    </row>
    <row r="49" spans="1:4" ht="17" thickBot="1" x14ac:dyDescent="0.25">
      <c r="A49" s="13" t="s">
        <v>42</v>
      </c>
      <c r="B49" s="7">
        <v>14.715</v>
      </c>
      <c r="C49" s="8">
        <v>-61.052</v>
      </c>
      <c r="D49" s="8">
        <v>250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C7" sqref="C7"/>
    </sheetView>
  </sheetViews>
  <sheetFormatPr baseColWidth="10" defaultRowHeight="16" x14ac:dyDescent="0.2"/>
  <sheetData>
    <row r="1" spans="1:7" x14ac:dyDescent="0.2">
      <c r="B1" s="4" t="s">
        <v>26</v>
      </c>
      <c r="C1" s="4"/>
      <c r="D1" s="4"/>
      <c r="E1" s="4" t="s">
        <v>112</v>
      </c>
      <c r="F1" s="4" t="s">
        <v>113</v>
      </c>
      <c r="G1" s="4" t="s">
        <v>111</v>
      </c>
    </row>
    <row r="2" spans="1:7" x14ac:dyDescent="0.2">
      <c r="A2" t="s">
        <v>10</v>
      </c>
      <c r="B2" s="4" t="s">
        <v>30</v>
      </c>
      <c r="C2" s="4"/>
      <c r="D2" s="4"/>
      <c r="E2" s="4">
        <v>14.612</v>
      </c>
      <c r="F2" s="4">
        <v>-60.966000000000001</v>
      </c>
      <c r="G2" s="4">
        <v>30</v>
      </c>
    </row>
    <row r="3" spans="1:7" x14ac:dyDescent="0.2">
      <c r="B3" s="4" t="s">
        <v>31</v>
      </c>
      <c r="C3" s="4"/>
      <c r="D3" s="4"/>
      <c r="E3" s="4">
        <v>14.708</v>
      </c>
      <c r="F3" s="4">
        <v>-61.0369999999999</v>
      </c>
      <c r="G3" s="4">
        <v>171</v>
      </c>
    </row>
    <row r="4" spans="1:7" x14ac:dyDescent="0.2">
      <c r="B4" s="4" t="s">
        <v>32</v>
      </c>
      <c r="C4" s="4"/>
      <c r="D4" s="4"/>
      <c r="E4" s="4">
        <v>14.679</v>
      </c>
      <c r="F4" s="4">
        <v>-61.039000000000001</v>
      </c>
      <c r="G4" s="4">
        <v>135</v>
      </c>
    </row>
    <row r="5" spans="1:7" x14ac:dyDescent="0.2">
      <c r="B5" s="4" t="s">
        <v>33</v>
      </c>
      <c r="C5" s="4"/>
      <c r="D5" s="4"/>
      <c r="E5" s="4">
        <v>14.624000000000001</v>
      </c>
      <c r="F5" s="4">
        <v>-60.978000000000002</v>
      </c>
      <c r="G5" s="4">
        <v>15</v>
      </c>
    </row>
    <row r="6" spans="1:7" x14ac:dyDescent="0.2">
      <c r="B6" s="4" t="s">
        <v>34</v>
      </c>
      <c r="C6" s="4"/>
      <c r="D6" s="4"/>
      <c r="E6" s="4">
        <v>14.701000000000001</v>
      </c>
      <c r="F6" s="4">
        <v>-61.076999999999899</v>
      </c>
      <c r="G6" s="4">
        <v>300</v>
      </c>
    </row>
    <row r="7" spans="1:7" x14ac:dyDescent="0.2">
      <c r="B7" s="4" t="s">
        <v>35</v>
      </c>
      <c r="C7" s="4"/>
      <c r="D7" s="4"/>
      <c r="E7" s="4">
        <v>14.624000000000001</v>
      </c>
      <c r="F7" s="4">
        <v>-60.988999999999898</v>
      </c>
      <c r="G7" s="4">
        <v>15</v>
      </c>
    </row>
    <row r="8" spans="1:7" x14ac:dyDescent="0.2">
      <c r="B8" s="4" t="s">
        <v>36</v>
      </c>
      <c r="C8" s="4"/>
      <c r="D8" s="4"/>
      <c r="E8" s="4">
        <v>14.601000000000001</v>
      </c>
      <c r="F8" s="4">
        <v>-61.000999999999898</v>
      </c>
      <c r="G8" s="4">
        <v>8</v>
      </c>
    </row>
    <row r="9" spans="1:7" x14ac:dyDescent="0.2">
      <c r="B9" s="4" t="s">
        <v>37</v>
      </c>
      <c r="C9" s="4"/>
      <c r="D9" s="4"/>
      <c r="E9" s="4">
        <v>14.6099999999999</v>
      </c>
      <c r="F9" s="4">
        <v>-60.991</v>
      </c>
      <c r="G9" s="4">
        <v>40</v>
      </c>
    </row>
    <row r="10" spans="1:7" x14ac:dyDescent="0.2">
      <c r="B10" s="4" t="s">
        <v>38</v>
      </c>
      <c r="C10" s="4"/>
      <c r="D10" s="4"/>
      <c r="E10" s="4">
        <v>14.609</v>
      </c>
      <c r="F10" s="4">
        <v>-61</v>
      </c>
      <c r="G10" s="4">
        <v>3</v>
      </c>
    </row>
    <row r="11" spans="1:7" x14ac:dyDescent="0.2">
      <c r="B11" s="4" t="s">
        <v>39</v>
      </c>
      <c r="C11" s="4"/>
      <c r="D11" s="4"/>
      <c r="E11" s="4">
        <v>14.6739999999999</v>
      </c>
      <c r="F11" s="4">
        <v>-60.997</v>
      </c>
      <c r="G11" s="4">
        <v>54</v>
      </c>
    </row>
    <row r="12" spans="1:7" x14ac:dyDescent="0.2">
      <c r="B12" s="4" t="s">
        <v>40</v>
      </c>
      <c r="C12" s="4"/>
      <c r="D12" s="4"/>
      <c r="E12" s="4">
        <v>14.7029999999999</v>
      </c>
      <c r="F12" s="4">
        <v>-61.095999999999897</v>
      </c>
      <c r="G12" s="4">
        <v>500</v>
      </c>
    </row>
    <row r="13" spans="1:7" x14ac:dyDescent="0.2">
      <c r="B13" s="4" t="s">
        <v>41</v>
      </c>
      <c r="C13" s="4"/>
      <c r="D13" s="4"/>
      <c r="E13" s="4">
        <v>14.698</v>
      </c>
      <c r="F13" s="4">
        <v>-61.072000000000003</v>
      </c>
      <c r="G13" s="4">
        <v>290</v>
      </c>
    </row>
    <row r="14" spans="1:7" x14ac:dyDescent="0.2">
      <c r="B14" s="4" t="s">
        <v>42</v>
      </c>
      <c r="C14" s="4"/>
      <c r="D14" s="4"/>
      <c r="E14" s="4">
        <v>14.715</v>
      </c>
      <c r="F14" s="4">
        <v>-61.052</v>
      </c>
      <c r="G14" s="4">
        <v>250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I6" sqref="I6"/>
    </sheetView>
  </sheetViews>
  <sheetFormatPr baseColWidth="10" defaultRowHeight="16" x14ac:dyDescent="0.2"/>
  <cols>
    <col min="5" max="5" width="15.5" bestFit="1" customWidth="1"/>
    <col min="6" max="6" width="13.83203125" customWidth="1"/>
  </cols>
  <sheetData>
    <row r="1" spans="1:12" x14ac:dyDescent="0.2">
      <c r="A1" t="s">
        <v>0</v>
      </c>
      <c r="B1" t="s">
        <v>5</v>
      </c>
      <c r="C1" t="s">
        <v>26</v>
      </c>
      <c r="D1" t="s">
        <v>52</v>
      </c>
      <c r="E1" t="s">
        <v>53</v>
      </c>
      <c r="H1" t="s">
        <v>5</v>
      </c>
      <c r="I1" t="s">
        <v>6</v>
      </c>
      <c r="K1" t="s">
        <v>26</v>
      </c>
      <c r="L1" t="s">
        <v>6</v>
      </c>
    </row>
    <row r="2" spans="1:12" x14ac:dyDescent="0.2">
      <c r="B2" t="s">
        <v>7</v>
      </c>
      <c r="C2" t="s">
        <v>28</v>
      </c>
      <c r="D2" t="s">
        <v>54</v>
      </c>
      <c r="E2">
        <v>218</v>
      </c>
      <c r="F2">
        <f>L2-I2</f>
        <v>218</v>
      </c>
      <c r="H2" s="2" t="s">
        <v>7</v>
      </c>
      <c r="I2" s="2">
        <v>142</v>
      </c>
      <c r="K2" s="2" t="s">
        <v>28</v>
      </c>
      <c r="L2" s="2">
        <v>360</v>
      </c>
    </row>
    <row r="3" spans="1:12" x14ac:dyDescent="0.2">
      <c r="C3" t="s">
        <v>29</v>
      </c>
      <c r="D3" t="s">
        <v>55</v>
      </c>
      <c r="E3">
        <v>-134</v>
      </c>
      <c r="F3">
        <f>L3-I2</f>
        <v>-134</v>
      </c>
      <c r="H3" s="2" t="s">
        <v>8</v>
      </c>
      <c r="I3" s="2">
        <v>441</v>
      </c>
      <c r="K3" s="2" t="s">
        <v>29</v>
      </c>
      <c r="L3" s="2">
        <v>8</v>
      </c>
    </row>
    <row r="4" spans="1:12" x14ac:dyDescent="0.2">
      <c r="B4" t="s">
        <v>8</v>
      </c>
      <c r="C4" t="s">
        <v>28</v>
      </c>
      <c r="D4" t="s">
        <v>56</v>
      </c>
      <c r="E4">
        <v>-81</v>
      </c>
      <c r="F4">
        <f>L2-I3</f>
        <v>-81</v>
      </c>
      <c r="H4" s="2" t="s">
        <v>9</v>
      </c>
      <c r="I4" s="2">
        <v>218</v>
      </c>
      <c r="K4" s="2" t="s">
        <v>30</v>
      </c>
      <c r="L4" s="2">
        <v>30</v>
      </c>
    </row>
    <row r="5" spans="1:12" x14ac:dyDescent="0.2">
      <c r="C5" t="s">
        <v>29</v>
      </c>
      <c r="D5" t="s">
        <v>57</v>
      </c>
      <c r="E5">
        <v>-433</v>
      </c>
      <c r="F5">
        <f>L3-I3</f>
        <v>-433</v>
      </c>
      <c r="H5" s="2" t="s">
        <v>11</v>
      </c>
      <c r="I5" s="2">
        <v>220</v>
      </c>
      <c r="K5" s="2" t="s">
        <v>31</v>
      </c>
      <c r="L5" s="2">
        <v>171</v>
      </c>
    </row>
    <row r="6" spans="1:12" x14ac:dyDescent="0.2">
      <c r="B6" t="s">
        <v>9</v>
      </c>
      <c r="C6" t="s">
        <v>28</v>
      </c>
      <c r="D6" t="s">
        <v>58</v>
      </c>
      <c r="E6">
        <v>142</v>
      </c>
      <c r="F6">
        <f>L2-I4</f>
        <v>142</v>
      </c>
      <c r="H6" s="2" t="s">
        <v>12</v>
      </c>
      <c r="I6" s="2">
        <v>19</v>
      </c>
      <c r="K6" s="2" t="s">
        <v>32</v>
      </c>
      <c r="L6" s="2">
        <v>135</v>
      </c>
    </row>
    <row r="7" spans="1:12" x14ac:dyDescent="0.2">
      <c r="C7" t="s">
        <v>29</v>
      </c>
      <c r="D7" t="s">
        <v>59</v>
      </c>
      <c r="E7">
        <v>-210</v>
      </c>
      <c r="F7">
        <f>L3-I4</f>
        <v>-210</v>
      </c>
      <c r="H7" s="2" t="s">
        <v>13</v>
      </c>
      <c r="I7" s="2">
        <v>65</v>
      </c>
      <c r="K7" s="2" t="s">
        <v>33</v>
      </c>
      <c r="L7" s="2">
        <v>15</v>
      </c>
    </row>
    <row r="8" spans="1:12" x14ac:dyDescent="0.2">
      <c r="A8" t="s">
        <v>10</v>
      </c>
      <c r="B8" t="s">
        <v>11</v>
      </c>
      <c r="C8" t="s">
        <v>30</v>
      </c>
      <c r="D8" t="s">
        <v>60</v>
      </c>
      <c r="E8">
        <v>-190</v>
      </c>
      <c r="F8">
        <f>L4-$I$5</f>
        <v>-190</v>
      </c>
      <c r="H8" s="2" t="s">
        <v>15</v>
      </c>
      <c r="I8" s="2">
        <v>143</v>
      </c>
      <c r="K8" s="2" t="s">
        <v>34</v>
      </c>
      <c r="L8" s="2">
        <v>300</v>
      </c>
    </row>
    <row r="9" spans="1:12" x14ac:dyDescent="0.2">
      <c r="C9" t="s">
        <v>31</v>
      </c>
      <c r="D9" t="s">
        <v>61</v>
      </c>
      <c r="E9">
        <v>-49</v>
      </c>
      <c r="F9">
        <f t="shared" ref="F9:F20" si="0">L5-$I$5</f>
        <v>-49</v>
      </c>
      <c r="H9" s="2" t="s">
        <v>17</v>
      </c>
      <c r="I9" s="2">
        <v>40</v>
      </c>
      <c r="K9" s="2" t="s">
        <v>35</v>
      </c>
      <c r="L9" s="2">
        <v>15</v>
      </c>
    </row>
    <row r="10" spans="1:12" x14ac:dyDescent="0.2">
      <c r="C10" t="s">
        <v>32</v>
      </c>
      <c r="D10" t="s">
        <v>62</v>
      </c>
      <c r="E10">
        <v>-85</v>
      </c>
      <c r="F10">
        <f t="shared" si="0"/>
        <v>-85</v>
      </c>
      <c r="H10" s="2" t="s">
        <v>18</v>
      </c>
      <c r="I10" s="2">
        <v>3</v>
      </c>
      <c r="K10" s="2" t="s">
        <v>36</v>
      </c>
      <c r="L10" s="2">
        <v>8</v>
      </c>
    </row>
    <row r="11" spans="1:12" x14ac:dyDescent="0.2">
      <c r="C11" t="s">
        <v>33</v>
      </c>
      <c r="D11" t="s">
        <v>63</v>
      </c>
      <c r="E11">
        <v>-205</v>
      </c>
      <c r="F11">
        <f t="shared" si="0"/>
        <v>-205</v>
      </c>
      <c r="H11" s="2" t="s">
        <v>20</v>
      </c>
      <c r="I11" s="2">
        <v>80</v>
      </c>
      <c r="K11" s="2" t="s">
        <v>37</v>
      </c>
      <c r="L11" s="2">
        <v>40</v>
      </c>
    </row>
    <row r="12" spans="1:12" x14ac:dyDescent="0.2">
      <c r="C12" t="s">
        <v>34</v>
      </c>
      <c r="D12" t="s">
        <v>64</v>
      </c>
      <c r="E12">
        <v>80</v>
      </c>
      <c r="F12">
        <f t="shared" si="0"/>
        <v>80</v>
      </c>
      <c r="H12" t="s">
        <v>22</v>
      </c>
      <c r="I12">
        <v>21</v>
      </c>
      <c r="K12" s="2" t="s">
        <v>38</v>
      </c>
      <c r="L12" s="2">
        <v>3</v>
      </c>
    </row>
    <row r="13" spans="1:12" x14ac:dyDescent="0.2">
      <c r="C13" t="s">
        <v>35</v>
      </c>
      <c r="D13" t="s">
        <v>65</v>
      </c>
      <c r="E13">
        <v>-205</v>
      </c>
      <c r="F13">
        <f t="shared" si="0"/>
        <v>-205</v>
      </c>
      <c r="H13" t="s">
        <v>24</v>
      </c>
      <c r="I13">
        <v>6</v>
      </c>
      <c r="K13" s="2" t="s">
        <v>39</v>
      </c>
      <c r="L13" s="2">
        <v>54</v>
      </c>
    </row>
    <row r="14" spans="1:12" x14ac:dyDescent="0.2">
      <c r="C14" t="s">
        <v>36</v>
      </c>
      <c r="D14" t="s">
        <v>66</v>
      </c>
      <c r="E14">
        <v>-212</v>
      </c>
      <c r="F14">
        <f t="shared" si="0"/>
        <v>-212</v>
      </c>
      <c r="H14" t="s">
        <v>25</v>
      </c>
      <c r="I14">
        <v>258</v>
      </c>
      <c r="K14" s="2" t="s">
        <v>40</v>
      </c>
      <c r="L14" s="2">
        <v>500</v>
      </c>
    </row>
    <row r="15" spans="1:12" x14ac:dyDescent="0.2">
      <c r="C15" t="s">
        <v>37</v>
      </c>
      <c r="D15" t="s">
        <v>67</v>
      </c>
      <c r="E15">
        <v>-180</v>
      </c>
      <c r="F15">
        <f t="shared" si="0"/>
        <v>-180</v>
      </c>
      <c r="K15" s="2" t="s">
        <v>41</v>
      </c>
      <c r="L15" s="2">
        <v>290</v>
      </c>
    </row>
    <row r="16" spans="1:12" x14ac:dyDescent="0.2">
      <c r="C16" t="s">
        <v>38</v>
      </c>
      <c r="D16" t="s">
        <v>68</v>
      </c>
      <c r="E16">
        <v>-217</v>
      </c>
      <c r="F16">
        <f t="shared" si="0"/>
        <v>-217</v>
      </c>
      <c r="K16" s="2" t="s">
        <v>42</v>
      </c>
      <c r="L16" s="2">
        <v>250</v>
      </c>
    </row>
    <row r="17" spans="2:12" x14ac:dyDescent="0.2">
      <c r="C17" t="s">
        <v>39</v>
      </c>
      <c r="D17" t="s">
        <v>69</v>
      </c>
      <c r="E17">
        <v>-166</v>
      </c>
      <c r="F17">
        <f t="shared" si="0"/>
        <v>-166</v>
      </c>
      <c r="K17" s="2" t="s">
        <v>43</v>
      </c>
      <c r="L17" s="2">
        <v>8</v>
      </c>
    </row>
    <row r="18" spans="2:12" x14ac:dyDescent="0.2">
      <c r="C18" t="s">
        <v>40</v>
      </c>
      <c r="D18" t="s">
        <v>70</v>
      </c>
      <c r="E18">
        <v>280</v>
      </c>
      <c r="F18">
        <f t="shared" si="0"/>
        <v>280</v>
      </c>
      <c r="K18" s="2" t="s">
        <v>44</v>
      </c>
      <c r="L18" s="2">
        <v>15</v>
      </c>
    </row>
    <row r="19" spans="2:12" x14ac:dyDescent="0.2">
      <c r="C19" t="s">
        <v>41</v>
      </c>
      <c r="D19" t="s">
        <v>71</v>
      </c>
      <c r="E19">
        <v>70</v>
      </c>
      <c r="F19">
        <f t="shared" si="0"/>
        <v>70</v>
      </c>
      <c r="K19" s="2" t="s">
        <v>45</v>
      </c>
      <c r="L19" s="2">
        <v>12</v>
      </c>
    </row>
    <row r="20" spans="2:12" x14ac:dyDescent="0.2">
      <c r="C20" t="s">
        <v>42</v>
      </c>
      <c r="D20" t="s">
        <v>72</v>
      </c>
      <c r="E20">
        <v>30</v>
      </c>
      <c r="F20">
        <f t="shared" si="0"/>
        <v>30</v>
      </c>
      <c r="K20" t="s">
        <v>46</v>
      </c>
      <c r="L20">
        <v>5</v>
      </c>
    </row>
    <row r="21" spans="2:12" x14ac:dyDescent="0.2">
      <c r="B21" t="s">
        <v>12</v>
      </c>
      <c r="C21" t="s">
        <v>30</v>
      </c>
      <c r="D21" t="s">
        <v>73</v>
      </c>
      <c r="E21">
        <v>11</v>
      </c>
      <c r="F21">
        <f>L4-$I$6</f>
        <v>11</v>
      </c>
      <c r="K21" t="s">
        <v>47</v>
      </c>
      <c r="L21">
        <v>10</v>
      </c>
    </row>
    <row r="22" spans="2:12" x14ac:dyDescent="0.2">
      <c r="C22" t="s">
        <v>31</v>
      </c>
      <c r="D22" t="s">
        <v>74</v>
      </c>
      <c r="E22">
        <v>152</v>
      </c>
      <c r="F22">
        <f t="shared" ref="F22:F33" si="1">L5-$I$6</f>
        <v>152</v>
      </c>
      <c r="K22" t="s">
        <v>48</v>
      </c>
      <c r="L22">
        <v>5</v>
      </c>
    </row>
    <row r="23" spans="2:12" x14ac:dyDescent="0.2">
      <c r="C23" t="s">
        <v>32</v>
      </c>
      <c r="D23" t="s">
        <v>75</v>
      </c>
      <c r="E23">
        <v>116</v>
      </c>
      <c r="F23">
        <f t="shared" si="1"/>
        <v>116</v>
      </c>
      <c r="K23" t="s">
        <v>49</v>
      </c>
      <c r="L23">
        <v>10</v>
      </c>
    </row>
    <row r="24" spans="2:12" x14ac:dyDescent="0.2">
      <c r="C24" t="s">
        <v>33</v>
      </c>
      <c r="D24" t="s">
        <v>76</v>
      </c>
      <c r="E24">
        <v>-4</v>
      </c>
      <c r="F24">
        <f t="shared" si="1"/>
        <v>-4</v>
      </c>
      <c r="K24" t="s">
        <v>50</v>
      </c>
      <c r="L24">
        <v>10</v>
      </c>
    </row>
    <row r="25" spans="2:12" x14ac:dyDescent="0.2">
      <c r="C25" t="s">
        <v>34</v>
      </c>
      <c r="D25" t="s">
        <v>77</v>
      </c>
      <c r="E25">
        <v>281</v>
      </c>
      <c r="F25">
        <f t="shared" si="1"/>
        <v>281</v>
      </c>
      <c r="K25" t="s">
        <v>51</v>
      </c>
      <c r="L25">
        <v>15</v>
      </c>
    </row>
    <row r="26" spans="2:12" x14ac:dyDescent="0.2">
      <c r="C26" t="s">
        <v>35</v>
      </c>
      <c r="D26" t="s">
        <v>78</v>
      </c>
      <c r="E26">
        <v>-4</v>
      </c>
      <c r="F26">
        <f t="shared" si="1"/>
        <v>-4</v>
      </c>
    </row>
    <row r="27" spans="2:12" x14ac:dyDescent="0.2">
      <c r="C27" t="s">
        <v>36</v>
      </c>
      <c r="D27" t="s">
        <v>79</v>
      </c>
      <c r="E27">
        <v>-11</v>
      </c>
      <c r="F27">
        <f t="shared" si="1"/>
        <v>-11</v>
      </c>
    </row>
    <row r="28" spans="2:12" x14ac:dyDescent="0.2">
      <c r="C28" t="s">
        <v>37</v>
      </c>
      <c r="D28" t="s">
        <v>80</v>
      </c>
      <c r="E28">
        <v>21</v>
      </c>
      <c r="F28">
        <f t="shared" si="1"/>
        <v>21</v>
      </c>
    </row>
    <row r="29" spans="2:12" x14ac:dyDescent="0.2">
      <c r="C29" t="s">
        <v>38</v>
      </c>
      <c r="D29" t="s">
        <v>81</v>
      </c>
      <c r="E29">
        <v>-16</v>
      </c>
      <c r="F29">
        <f t="shared" si="1"/>
        <v>-16</v>
      </c>
    </row>
    <row r="30" spans="2:12" x14ac:dyDescent="0.2">
      <c r="C30" t="s">
        <v>39</v>
      </c>
      <c r="D30" t="s">
        <v>82</v>
      </c>
      <c r="E30">
        <v>35</v>
      </c>
      <c r="F30">
        <f t="shared" si="1"/>
        <v>35</v>
      </c>
    </row>
    <row r="31" spans="2:12" x14ac:dyDescent="0.2">
      <c r="C31" t="s">
        <v>40</v>
      </c>
      <c r="D31" t="s">
        <v>83</v>
      </c>
      <c r="E31">
        <v>481</v>
      </c>
      <c r="F31">
        <f t="shared" si="1"/>
        <v>481</v>
      </c>
    </row>
    <row r="32" spans="2:12" x14ac:dyDescent="0.2">
      <c r="C32" t="s">
        <v>41</v>
      </c>
      <c r="D32" t="s">
        <v>84</v>
      </c>
      <c r="E32">
        <v>271</v>
      </c>
      <c r="F32">
        <f t="shared" si="1"/>
        <v>271</v>
      </c>
    </row>
    <row r="33" spans="1:6" x14ac:dyDescent="0.2">
      <c r="C33" t="s">
        <v>42</v>
      </c>
      <c r="D33" t="s">
        <v>85</v>
      </c>
      <c r="E33">
        <v>231</v>
      </c>
      <c r="F33">
        <f t="shared" si="1"/>
        <v>231</v>
      </c>
    </row>
    <row r="34" spans="1:6" x14ac:dyDescent="0.2">
      <c r="B34" t="s">
        <v>13</v>
      </c>
      <c r="C34" t="s">
        <v>30</v>
      </c>
      <c r="D34" t="s">
        <v>86</v>
      </c>
      <c r="E34">
        <v>-35</v>
      </c>
      <c r="F34">
        <f>L4-$I$7</f>
        <v>-35</v>
      </c>
    </row>
    <row r="35" spans="1:6" x14ac:dyDescent="0.2">
      <c r="C35" t="s">
        <v>31</v>
      </c>
      <c r="D35" t="s">
        <v>87</v>
      </c>
      <c r="E35">
        <v>106</v>
      </c>
      <c r="F35">
        <f t="shared" ref="F35:F46" si="2">L5-$I$7</f>
        <v>106</v>
      </c>
    </row>
    <row r="36" spans="1:6" x14ac:dyDescent="0.2">
      <c r="C36" t="s">
        <v>32</v>
      </c>
      <c r="D36" t="s">
        <v>88</v>
      </c>
      <c r="E36">
        <v>70</v>
      </c>
      <c r="F36">
        <f t="shared" si="2"/>
        <v>70</v>
      </c>
    </row>
    <row r="37" spans="1:6" x14ac:dyDescent="0.2">
      <c r="C37" t="s">
        <v>33</v>
      </c>
      <c r="D37" t="s">
        <v>89</v>
      </c>
      <c r="E37">
        <v>-50</v>
      </c>
      <c r="F37">
        <f t="shared" si="2"/>
        <v>-50</v>
      </c>
    </row>
    <row r="38" spans="1:6" x14ac:dyDescent="0.2">
      <c r="C38" t="s">
        <v>34</v>
      </c>
      <c r="D38" t="s">
        <v>90</v>
      </c>
      <c r="E38">
        <v>235</v>
      </c>
      <c r="F38">
        <f t="shared" si="2"/>
        <v>235</v>
      </c>
    </row>
    <row r="39" spans="1:6" x14ac:dyDescent="0.2">
      <c r="C39" t="s">
        <v>35</v>
      </c>
      <c r="D39" t="s">
        <v>91</v>
      </c>
      <c r="E39">
        <v>-50</v>
      </c>
      <c r="F39">
        <f t="shared" si="2"/>
        <v>-50</v>
      </c>
    </row>
    <row r="40" spans="1:6" x14ac:dyDescent="0.2">
      <c r="C40" t="s">
        <v>36</v>
      </c>
      <c r="D40" t="s">
        <v>92</v>
      </c>
      <c r="E40">
        <v>-57</v>
      </c>
      <c r="F40">
        <f t="shared" si="2"/>
        <v>-57</v>
      </c>
    </row>
    <row r="41" spans="1:6" x14ac:dyDescent="0.2">
      <c r="C41" t="s">
        <v>37</v>
      </c>
      <c r="D41" t="s">
        <v>93</v>
      </c>
      <c r="E41">
        <v>-25</v>
      </c>
      <c r="F41">
        <f t="shared" si="2"/>
        <v>-25</v>
      </c>
    </row>
    <row r="42" spans="1:6" x14ac:dyDescent="0.2">
      <c r="C42" t="s">
        <v>38</v>
      </c>
      <c r="D42" t="s">
        <v>94</v>
      </c>
      <c r="E42">
        <v>-62</v>
      </c>
      <c r="F42">
        <f t="shared" si="2"/>
        <v>-62</v>
      </c>
    </row>
    <row r="43" spans="1:6" x14ac:dyDescent="0.2">
      <c r="C43" t="s">
        <v>39</v>
      </c>
      <c r="D43" t="s">
        <v>95</v>
      </c>
      <c r="E43">
        <v>-11</v>
      </c>
      <c r="F43">
        <f t="shared" si="2"/>
        <v>-11</v>
      </c>
    </row>
    <row r="44" spans="1:6" x14ac:dyDescent="0.2">
      <c r="C44" t="s">
        <v>40</v>
      </c>
      <c r="D44" t="s">
        <v>96</v>
      </c>
      <c r="E44">
        <v>435</v>
      </c>
      <c r="F44">
        <f t="shared" si="2"/>
        <v>435</v>
      </c>
    </row>
    <row r="45" spans="1:6" x14ac:dyDescent="0.2">
      <c r="C45" t="s">
        <v>41</v>
      </c>
      <c r="D45" t="s">
        <v>97</v>
      </c>
      <c r="E45">
        <v>225</v>
      </c>
      <c r="F45">
        <f t="shared" si="2"/>
        <v>225</v>
      </c>
    </row>
    <row r="46" spans="1:6" x14ac:dyDescent="0.2">
      <c r="C46" t="s">
        <v>42</v>
      </c>
      <c r="D46" t="s">
        <v>98</v>
      </c>
      <c r="E46">
        <v>185</v>
      </c>
      <c r="F46">
        <f t="shared" si="2"/>
        <v>185</v>
      </c>
    </row>
    <row r="47" spans="1:6" x14ac:dyDescent="0.2">
      <c r="A47" t="s">
        <v>14</v>
      </c>
      <c r="B47" t="s">
        <v>15</v>
      </c>
      <c r="C47" t="s">
        <v>43</v>
      </c>
      <c r="D47" t="s">
        <v>99</v>
      </c>
      <c r="E47">
        <v>-135</v>
      </c>
      <c r="F47">
        <f>L17-I8</f>
        <v>-135</v>
      </c>
    </row>
    <row r="48" spans="1:6" x14ac:dyDescent="0.2">
      <c r="A48" t="s">
        <v>16</v>
      </c>
      <c r="B48" t="s">
        <v>17</v>
      </c>
      <c r="C48" t="s">
        <v>44</v>
      </c>
      <c r="D48" t="s">
        <v>100</v>
      </c>
      <c r="E48">
        <v>-25</v>
      </c>
      <c r="F48">
        <f>L18-I9</f>
        <v>-25</v>
      </c>
    </row>
    <row r="49" spans="1:6" x14ac:dyDescent="0.2">
      <c r="B49" t="s">
        <v>18</v>
      </c>
      <c r="C49" t="s">
        <v>44</v>
      </c>
      <c r="D49" t="s">
        <v>101</v>
      </c>
      <c r="E49">
        <v>12</v>
      </c>
      <c r="F49">
        <f>L18-I10</f>
        <v>12</v>
      </c>
    </row>
    <row r="50" spans="1:6" x14ac:dyDescent="0.2">
      <c r="A50" t="s">
        <v>19</v>
      </c>
      <c r="B50" t="s">
        <v>20</v>
      </c>
      <c r="C50" t="s">
        <v>45</v>
      </c>
      <c r="D50" t="s">
        <v>102</v>
      </c>
      <c r="E50">
        <v>-68</v>
      </c>
      <c r="F50">
        <f>L19-I11</f>
        <v>-68</v>
      </c>
    </row>
    <row r="51" spans="1:6" x14ac:dyDescent="0.2">
      <c r="A51" t="s">
        <v>21</v>
      </c>
      <c r="B51" t="s">
        <v>22</v>
      </c>
      <c r="C51" t="s">
        <v>46</v>
      </c>
      <c r="D51" t="s">
        <v>103</v>
      </c>
      <c r="E51">
        <v>-16</v>
      </c>
      <c r="F51">
        <f>L20-$I$12</f>
        <v>-16</v>
      </c>
    </row>
    <row r="52" spans="1:6" x14ac:dyDescent="0.2">
      <c r="C52" t="s">
        <v>47</v>
      </c>
      <c r="D52" t="s">
        <v>104</v>
      </c>
      <c r="E52">
        <v>-11</v>
      </c>
      <c r="F52">
        <f t="shared" ref="F52:F55" si="3">L21-$I$12</f>
        <v>-11</v>
      </c>
    </row>
    <row r="53" spans="1:6" x14ac:dyDescent="0.2">
      <c r="C53" t="s">
        <v>48</v>
      </c>
      <c r="D53" t="s">
        <v>105</v>
      </c>
      <c r="E53">
        <v>-16</v>
      </c>
      <c r="F53">
        <f t="shared" si="3"/>
        <v>-16</v>
      </c>
    </row>
    <row r="54" spans="1:6" x14ac:dyDescent="0.2">
      <c r="C54" t="s">
        <v>49</v>
      </c>
      <c r="D54" t="s">
        <v>106</v>
      </c>
      <c r="E54">
        <v>-11</v>
      </c>
      <c r="F54">
        <f t="shared" si="3"/>
        <v>-11</v>
      </c>
    </row>
    <row r="55" spans="1:6" x14ac:dyDescent="0.2">
      <c r="C55" t="s">
        <v>50</v>
      </c>
      <c r="D55" t="s">
        <v>107</v>
      </c>
      <c r="E55">
        <v>-11</v>
      </c>
      <c r="F55">
        <f t="shared" si="3"/>
        <v>-11</v>
      </c>
    </row>
    <row r="56" spans="1:6" x14ac:dyDescent="0.2">
      <c r="A56" t="s">
        <v>23</v>
      </c>
      <c r="B56" t="s">
        <v>24</v>
      </c>
      <c r="C56" t="s">
        <v>51</v>
      </c>
      <c r="D56" t="s">
        <v>108</v>
      </c>
      <c r="E56">
        <v>9</v>
      </c>
      <c r="F56">
        <f>L25-I13</f>
        <v>9</v>
      </c>
    </row>
    <row r="57" spans="1:6" x14ac:dyDescent="0.2">
      <c r="B57" t="s">
        <v>25</v>
      </c>
      <c r="C57" t="s">
        <v>51</v>
      </c>
      <c r="D57" t="s">
        <v>109</v>
      </c>
      <c r="E57">
        <v>-243</v>
      </c>
      <c r="F57">
        <f>L25-I14</f>
        <v>-243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opLeftCell="E1" workbookViewId="0">
      <selection activeCell="K4" sqref="K4"/>
    </sheetView>
  </sheetViews>
  <sheetFormatPr baseColWidth="10" defaultRowHeight="16" x14ac:dyDescent="0.2"/>
  <cols>
    <col min="1" max="1" width="16" customWidth="1"/>
    <col min="5" max="5" width="15.5" bestFit="1" customWidth="1"/>
    <col min="7" max="7" width="16.6640625" customWidth="1"/>
    <col min="8" max="8" width="16.83203125" customWidth="1"/>
    <col min="9" max="9" width="12.6640625" style="29" customWidth="1"/>
    <col min="10" max="10" width="22.83203125" customWidth="1"/>
    <col min="11" max="11" width="21.83203125" style="29" customWidth="1"/>
    <col min="12" max="12" width="19.83203125" style="27" customWidth="1"/>
  </cols>
  <sheetData>
    <row r="1" spans="1:15" x14ac:dyDescent="0.2">
      <c r="A1" t="s">
        <v>0</v>
      </c>
      <c r="B1" t="s">
        <v>5</v>
      </c>
      <c r="C1" t="s">
        <v>26</v>
      </c>
      <c r="D1" t="s">
        <v>52</v>
      </c>
      <c r="E1" t="s">
        <v>53</v>
      </c>
      <c r="F1" t="s">
        <v>110</v>
      </c>
    </row>
    <row r="2" spans="1:15" x14ac:dyDescent="0.2">
      <c r="B2" t="s">
        <v>7</v>
      </c>
      <c r="C2" t="s">
        <v>28</v>
      </c>
      <c r="D2">
        <v>7056.3153593500001</v>
      </c>
      <c r="E2">
        <v>218</v>
      </c>
    </row>
    <row r="3" spans="1:15" x14ac:dyDescent="0.2">
      <c r="C3" t="s">
        <v>29</v>
      </c>
      <c r="D3">
        <v>2713.2156604000002</v>
      </c>
      <c r="E3">
        <v>-134</v>
      </c>
    </row>
    <row r="4" spans="1:15" x14ac:dyDescent="0.2">
      <c r="B4" t="s">
        <v>8</v>
      </c>
      <c r="C4" t="s">
        <v>28</v>
      </c>
      <c r="D4">
        <v>442.65050890899897</v>
      </c>
      <c r="E4">
        <v>-81</v>
      </c>
    </row>
    <row r="5" spans="1:15" x14ac:dyDescent="0.2">
      <c r="C5" t="s">
        <v>29</v>
      </c>
      <c r="D5">
        <v>8460.0116641900004</v>
      </c>
      <c r="E5">
        <v>-433</v>
      </c>
    </row>
    <row r="6" spans="1:15" x14ac:dyDescent="0.2">
      <c r="B6" t="s">
        <v>9</v>
      </c>
      <c r="C6" t="s">
        <v>28</v>
      </c>
      <c r="D6">
        <v>3052.7014709800001</v>
      </c>
      <c r="E6">
        <v>142</v>
      </c>
    </row>
    <row r="7" spans="1:15" ht="17" thickBot="1" x14ac:dyDescent="0.25">
      <c r="C7" t="s">
        <v>29</v>
      </c>
      <c r="D7">
        <v>6392.4773401399898</v>
      </c>
      <c r="E7">
        <v>-210</v>
      </c>
    </row>
    <row r="8" spans="1:15" ht="33" thickBot="1" x14ac:dyDescent="0.25">
      <c r="A8" t="s">
        <v>10</v>
      </c>
      <c r="B8" t="s">
        <v>11</v>
      </c>
      <c r="C8" t="s">
        <v>30</v>
      </c>
      <c r="D8">
        <v>10963.4767785</v>
      </c>
      <c r="E8">
        <v>-190</v>
      </c>
      <c r="G8" s="22" t="s">
        <v>120</v>
      </c>
      <c r="H8" s="23" t="s">
        <v>118</v>
      </c>
      <c r="I8" s="34" t="s">
        <v>119</v>
      </c>
      <c r="J8" s="21" t="s">
        <v>123</v>
      </c>
      <c r="K8" s="30" t="s">
        <v>121</v>
      </c>
      <c r="L8" s="24" t="s">
        <v>122</v>
      </c>
      <c r="N8" t="s">
        <v>117</v>
      </c>
      <c r="O8" t="s">
        <v>121</v>
      </c>
    </row>
    <row r="9" spans="1:15" x14ac:dyDescent="0.2">
      <c r="C9" t="s">
        <v>31</v>
      </c>
      <c r="D9">
        <v>3115.3570597100002</v>
      </c>
      <c r="E9">
        <v>-49</v>
      </c>
      <c r="G9" s="18" t="s">
        <v>11</v>
      </c>
      <c r="H9" s="28" t="s">
        <v>30</v>
      </c>
      <c r="I9" s="35">
        <v>10963.4767785</v>
      </c>
      <c r="J9" s="25">
        <v>-190</v>
      </c>
      <c r="K9" s="31">
        <v>0.45730383811035302</v>
      </c>
      <c r="L9" s="38">
        <v>0.37111121951797399</v>
      </c>
      <c r="N9" s="35">
        <v>10963.4767785</v>
      </c>
      <c r="O9" s="31">
        <v>0.45730383811035302</v>
      </c>
    </row>
    <row r="10" spans="1:15" x14ac:dyDescent="0.2">
      <c r="C10" t="s">
        <v>32</v>
      </c>
      <c r="D10">
        <v>154.437360154999</v>
      </c>
      <c r="E10">
        <v>-85</v>
      </c>
      <c r="G10" s="5"/>
      <c r="H10" s="19" t="s">
        <v>31</v>
      </c>
      <c r="I10" s="35">
        <v>3115.3570597100002</v>
      </c>
      <c r="J10" s="14">
        <v>-49</v>
      </c>
      <c r="K10" s="32">
        <v>0.44588752374601098</v>
      </c>
      <c r="L10" s="38">
        <v>0.460271717474458</v>
      </c>
      <c r="N10" s="35">
        <v>3115.3570597100002</v>
      </c>
      <c r="O10" s="32">
        <v>0.44588752374601098</v>
      </c>
    </row>
    <row r="11" spans="1:15" x14ac:dyDescent="0.2">
      <c r="C11" t="s">
        <v>33</v>
      </c>
      <c r="D11">
        <v>9111.88391615</v>
      </c>
      <c r="E11">
        <v>-205</v>
      </c>
      <c r="G11" s="5"/>
      <c r="H11" s="19" t="s">
        <v>32</v>
      </c>
      <c r="I11" s="35">
        <v>154.437360154999</v>
      </c>
      <c r="J11" s="14">
        <v>-85</v>
      </c>
      <c r="K11" s="32">
        <v>0.439645512549378</v>
      </c>
      <c r="L11" s="38">
        <v>0.500435812817002</v>
      </c>
      <c r="N11" s="35">
        <v>154.437360154999</v>
      </c>
      <c r="O11" s="32">
        <v>0.439645512549378</v>
      </c>
    </row>
    <row r="12" spans="1:15" x14ac:dyDescent="0.2">
      <c r="C12" t="s">
        <v>34</v>
      </c>
      <c r="D12">
        <v>4613.6116815900004</v>
      </c>
      <c r="E12">
        <v>80</v>
      </c>
      <c r="G12" s="5"/>
      <c r="H12" s="19" t="s">
        <v>33</v>
      </c>
      <c r="I12" s="35">
        <v>9111.88391615</v>
      </c>
      <c r="J12" s="14">
        <v>-205</v>
      </c>
      <c r="K12" s="32">
        <v>0.23200871547504701</v>
      </c>
      <c r="L12" s="38">
        <v>0.36610363946029101</v>
      </c>
      <c r="N12" s="35">
        <v>9111.88391615</v>
      </c>
      <c r="O12" s="32">
        <v>0.23200871547504701</v>
      </c>
    </row>
    <row r="13" spans="1:15" x14ac:dyDescent="0.2">
      <c r="C13" t="s">
        <v>35</v>
      </c>
      <c r="D13">
        <v>8282.3425558199906</v>
      </c>
      <c r="E13">
        <v>-205</v>
      </c>
      <c r="G13" s="5"/>
      <c r="H13" s="19" t="s">
        <v>34</v>
      </c>
      <c r="I13" s="35">
        <v>4613.6116815900004</v>
      </c>
      <c r="J13" s="14">
        <v>80</v>
      </c>
      <c r="K13" s="32">
        <v>0.43406333711859402</v>
      </c>
      <c r="L13" s="38">
        <v>0.49708074369149502</v>
      </c>
      <c r="N13" s="35">
        <v>4613.6116815900004</v>
      </c>
      <c r="O13" s="32">
        <v>0.43406333711859402</v>
      </c>
    </row>
    <row r="14" spans="1:15" x14ac:dyDescent="0.2">
      <c r="C14" s="3" t="s">
        <v>36</v>
      </c>
      <c r="D14">
        <v>9699.8388565200003</v>
      </c>
      <c r="E14">
        <v>-212</v>
      </c>
      <c r="G14" s="5"/>
      <c r="H14" s="19" t="s">
        <v>35</v>
      </c>
      <c r="I14" s="35">
        <v>8282.3425558199906</v>
      </c>
      <c r="J14" s="14">
        <v>-205</v>
      </c>
      <c r="K14" s="32">
        <v>0.46176473210892299</v>
      </c>
      <c r="L14" s="38">
        <v>0.43025380277115599</v>
      </c>
      <c r="N14" s="35">
        <v>8282.3425558199906</v>
      </c>
      <c r="O14" s="32">
        <v>0.46176473210892299</v>
      </c>
    </row>
    <row r="15" spans="1:15" x14ac:dyDescent="0.2">
      <c r="C15" t="s">
        <v>37</v>
      </c>
      <c r="D15">
        <v>9374.4303317199901</v>
      </c>
      <c r="E15">
        <v>-180</v>
      </c>
      <c r="G15" s="5"/>
      <c r="H15" s="26" t="s">
        <v>36</v>
      </c>
      <c r="I15" s="35">
        <v>9699.8388565200003</v>
      </c>
      <c r="J15" s="14">
        <v>-212</v>
      </c>
      <c r="K15" s="32">
        <v>0.313181546844641</v>
      </c>
      <c r="L15" s="38" t="s">
        <v>124</v>
      </c>
      <c r="N15" s="35">
        <v>9699.8388565200003</v>
      </c>
      <c r="O15" s="32">
        <v>0.313181546844641</v>
      </c>
    </row>
    <row r="16" spans="1:15" x14ac:dyDescent="0.2">
      <c r="C16" s="3" t="s">
        <v>38</v>
      </c>
      <c r="D16">
        <v>8961.4615100800002</v>
      </c>
      <c r="E16">
        <v>-217</v>
      </c>
      <c r="G16" s="5"/>
      <c r="H16" s="19" t="s">
        <v>37</v>
      </c>
      <c r="I16" s="35">
        <v>9374.4303317199901</v>
      </c>
      <c r="J16" s="14">
        <v>-180</v>
      </c>
      <c r="K16" s="32">
        <v>0.50436343298081698</v>
      </c>
      <c r="L16" s="38">
        <v>0.51162942904993003</v>
      </c>
      <c r="N16" s="35">
        <v>9374.4303317199901</v>
      </c>
      <c r="O16" s="32">
        <v>0.50436343298081698</v>
      </c>
    </row>
    <row r="17" spans="2:19" x14ac:dyDescent="0.2">
      <c r="C17" t="s">
        <v>39</v>
      </c>
      <c r="D17">
        <v>4679.6406479699899</v>
      </c>
      <c r="E17">
        <v>-166</v>
      </c>
      <c r="G17" s="5"/>
      <c r="H17" s="26" t="s">
        <v>38</v>
      </c>
      <c r="I17" s="35">
        <v>8961.4615100800002</v>
      </c>
      <c r="J17" s="14">
        <v>-217</v>
      </c>
      <c r="K17" s="32">
        <v>0.416561364620611</v>
      </c>
      <c r="L17" s="38" t="s">
        <v>124</v>
      </c>
      <c r="N17" s="35">
        <v>8961.4615100800002</v>
      </c>
      <c r="O17" s="32">
        <v>0.416561364620611</v>
      </c>
    </row>
    <row r="18" spans="2:19" x14ac:dyDescent="0.2">
      <c r="C18" t="s">
        <v>40</v>
      </c>
      <c r="D18">
        <v>6547.1643760400002</v>
      </c>
      <c r="E18">
        <v>280</v>
      </c>
      <c r="G18" s="5"/>
      <c r="H18" s="19" t="s">
        <v>39</v>
      </c>
      <c r="I18" s="35">
        <v>4679.6406479699899</v>
      </c>
      <c r="J18" s="14">
        <v>-166</v>
      </c>
      <c r="K18" s="32">
        <v>0.419624962039785</v>
      </c>
      <c r="L18" s="38">
        <v>0.41280758154413599</v>
      </c>
      <c r="N18" s="35">
        <v>4679.6406479699899</v>
      </c>
      <c r="O18" s="32">
        <v>0.419624962039785</v>
      </c>
    </row>
    <row r="19" spans="2:19" x14ac:dyDescent="0.2">
      <c r="C19" t="s">
        <v>41</v>
      </c>
      <c r="D19">
        <v>3981.16764478</v>
      </c>
      <c r="E19">
        <v>70</v>
      </c>
      <c r="G19" s="5"/>
      <c r="H19" s="19" t="s">
        <v>40</v>
      </c>
      <c r="I19" s="35">
        <v>6547.1643760400002</v>
      </c>
      <c r="J19" s="14">
        <v>280</v>
      </c>
      <c r="K19" s="32">
        <v>0.28997157156109998</v>
      </c>
      <c r="L19" s="38">
        <v>0.26163389165343998</v>
      </c>
      <c r="N19" s="35">
        <v>6547.1643760400002</v>
      </c>
      <c r="O19" s="32">
        <v>0.28997157156109998</v>
      </c>
    </row>
    <row r="20" spans="2:19" x14ac:dyDescent="0.2">
      <c r="C20" t="s">
        <v>42</v>
      </c>
      <c r="D20">
        <v>4083.1695455600002</v>
      </c>
      <c r="E20">
        <v>30</v>
      </c>
      <c r="G20" s="5"/>
      <c r="H20" s="19" t="s">
        <v>41</v>
      </c>
      <c r="I20" s="35">
        <v>3981.16764478</v>
      </c>
      <c r="J20" s="14">
        <v>70</v>
      </c>
      <c r="K20" s="32">
        <v>0.44965335155394898</v>
      </c>
      <c r="L20" s="38">
        <v>0.46154993259531102</v>
      </c>
      <c r="N20" s="35">
        <v>3981.16764478</v>
      </c>
      <c r="O20" s="32">
        <v>0.44965335155394898</v>
      </c>
    </row>
    <row r="21" spans="2:19" ht="17" thickBot="1" x14ac:dyDescent="0.25">
      <c r="B21" t="s">
        <v>12</v>
      </c>
      <c r="C21" t="s">
        <v>30</v>
      </c>
      <c r="D21">
        <v>3570.4621769800001</v>
      </c>
      <c r="E21">
        <v>11</v>
      </c>
      <c r="F21">
        <v>0.557494391805335</v>
      </c>
      <c r="G21" s="7"/>
      <c r="H21" s="20" t="s">
        <v>42</v>
      </c>
      <c r="I21" s="36">
        <v>4083.1695455600002</v>
      </c>
      <c r="J21" s="15">
        <v>30</v>
      </c>
      <c r="K21" s="33">
        <v>0.46360437790536002</v>
      </c>
      <c r="L21" s="39">
        <v>0.44909387608427997</v>
      </c>
      <c r="N21" s="36">
        <v>4083.1695455600002</v>
      </c>
      <c r="O21" s="33">
        <v>0.46360437790536002</v>
      </c>
    </row>
    <row r="22" spans="2:19" x14ac:dyDescent="0.2">
      <c r="C22" t="s">
        <v>31</v>
      </c>
      <c r="D22">
        <v>9707.6256186600003</v>
      </c>
      <c r="E22">
        <v>152</v>
      </c>
      <c r="F22">
        <v>0.37089669027176903</v>
      </c>
    </row>
    <row r="23" spans="2:19" ht="17" thickBot="1" x14ac:dyDescent="0.25">
      <c r="C23" t="s">
        <v>32</v>
      </c>
      <c r="D23">
        <v>7259.03264545</v>
      </c>
      <c r="E23">
        <v>116</v>
      </c>
      <c r="F23">
        <v>0.35760064417428</v>
      </c>
    </row>
    <row r="24" spans="2:19" ht="33" thickBot="1" x14ac:dyDescent="0.25">
      <c r="C24" t="s">
        <v>33</v>
      </c>
      <c r="D24">
        <v>1749.1515068399899</v>
      </c>
      <c r="E24">
        <v>-4</v>
      </c>
      <c r="F24">
        <v>0.25294062118807498</v>
      </c>
      <c r="G24" s="22" t="s">
        <v>120</v>
      </c>
      <c r="H24" s="23" t="s">
        <v>118</v>
      </c>
      <c r="I24" s="34" t="s">
        <v>119</v>
      </c>
      <c r="J24" s="21" t="s">
        <v>123</v>
      </c>
      <c r="K24" s="30" t="s">
        <v>121</v>
      </c>
      <c r="L24" s="24" t="s">
        <v>122</v>
      </c>
      <c r="N24" t="s">
        <v>117</v>
      </c>
      <c r="O24" t="s">
        <v>121</v>
      </c>
      <c r="R24" t="s">
        <v>117</v>
      </c>
      <c r="S24" t="s">
        <v>110</v>
      </c>
    </row>
    <row r="25" spans="2:19" x14ac:dyDescent="0.2">
      <c r="C25" t="s">
        <v>34</v>
      </c>
      <c r="D25">
        <v>11923.0369860999</v>
      </c>
      <c r="E25">
        <v>281</v>
      </c>
      <c r="F25">
        <v>0.356714093822943</v>
      </c>
      <c r="G25" s="18" t="s">
        <v>12</v>
      </c>
      <c r="H25" s="19" t="s">
        <v>30</v>
      </c>
      <c r="I25" s="35">
        <v>3570.4621769800001</v>
      </c>
      <c r="J25" s="16">
        <v>11</v>
      </c>
      <c r="K25" s="31">
        <v>0.557494391805335</v>
      </c>
      <c r="L25" s="38">
        <v>0.52024722216741903</v>
      </c>
      <c r="M25" t="s">
        <v>30</v>
      </c>
      <c r="N25">
        <v>3570.4621769800001</v>
      </c>
      <c r="O25">
        <v>0.557494391805335</v>
      </c>
      <c r="Q25" t="s">
        <v>31</v>
      </c>
      <c r="R25">
        <v>9707.6256186600003</v>
      </c>
      <c r="S25">
        <v>0.37089669027176903</v>
      </c>
    </row>
    <row r="26" spans="2:19" x14ac:dyDescent="0.2">
      <c r="C26" t="s">
        <v>35</v>
      </c>
      <c r="D26">
        <v>942.49067462400001</v>
      </c>
      <c r="E26">
        <v>-4</v>
      </c>
      <c r="F26">
        <v>0.39773152824176999</v>
      </c>
      <c r="G26" s="5"/>
      <c r="H26" s="19" t="s">
        <v>31</v>
      </c>
      <c r="I26" s="35">
        <v>9707.6256186600003</v>
      </c>
      <c r="J26" s="16">
        <v>152</v>
      </c>
      <c r="K26" s="32">
        <v>0.37089669027176903</v>
      </c>
      <c r="L26" s="38">
        <v>0.37370757806000399</v>
      </c>
      <c r="M26" t="s">
        <v>31</v>
      </c>
      <c r="N26">
        <v>9707.6256186600003</v>
      </c>
      <c r="O26">
        <v>0.37089669027176903</v>
      </c>
      <c r="Q26" t="s">
        <v>32</v>
      </c>
      <c r="R26">
        <v>7259.03264545</v>
      </c>
      <c r="S26">
        <v>0.35760064417428</v>
      </c>
    </row>
    <row r="27" spans="2:19" x14ac:dyDescent="0.2">
      <c r="C27" t="s">
        <v>36</v>
      </c>
      <c r="D27">
        <v>3565.0499368999899</v>
      </c>
      <c r="E27">
        <v>-11</v>
      </c>
      <c r="F27">
        <v>0.36461942756292898</v>
      </c>
      <c r="G27" s="5"/>
      <c r="H27" s="19" t="s">
        <v>32</v>
      </c>
      <c r="I27" s="35">
        <v>7259.03264545</v>
      </c>
      <c r="J27" s="16">
        <v>116</v>
      </c>
      <c r="K27" s="32">
        <v>0.35760064417428</v>
      </c>
      <c r="L27" s="38">
        <v>0.39033991783690802</v>
      </c>
      <c r="M27" t="s">
        <v>32</v>
      </c>
      <c r="N27">
        <v>7259.03264545</v>
      </c>
      <c r="O27">
        <v>0.35760064417428</v>
      </c>
      <c r="Q27" t="s">
        <v>33</v>
      </c>
      <c r="R27">
        <v>1749.1515068399899</v>
      </c>
      <c r="S27">
        <v>0.25294062118807498</v>
      </c>
    </row>
    <row r="28" spans="2:19" x14ac:dyDescent="0.2">
      <c r="C28" t="s">
        <v>37</v>
      </c>
      <c r="D28">
        <v>2437.0104330099898</v>
      </c>
      <c r="E28">
        <v>21</v>
      </c>
      <c r="F28">
        <v>0.48318386188212797</v>
      </c>
      <c r="G28" s="5"/>
      <c r="H28" s="19" t="s">
        <v>33</v>
      </c>
      <c r="I28" s="35">
        <v>1749.1515068399899</v>
      </c>
      <c r="J28" s="16">
        <v>-4</v>
      </c>
      <c r="K28" s="32">
        <v>0.25294062118807498</v>
      </c>
      <c r="L28" s="38">
        <v>0.43806011836277597</v>
      </c>
      <c r="M28" t="s">
        <v>33</v>
      </c>
      <c r="N28">
        <v>1749.1515068399899</v>
      </c>
      <c r="O28">
        <v>0.25294062118807498</v>
      </c>
      <c r="Q28" t="s">
        <v>34</v>
      </c>
      <c r="R28">
        <v>11923.0369860999</v>
      </c>
      <c r="S28">
        <v>0.356714093822943</v>
      </c>
    </row>
    <row r="29" spans="2:19" x14ac:dyDescent="0.2">
      <c r="C29" t="s">
        <v>38</v>
      </c>
      <c r="D29">
        <v>2687.3061470299899</v>
      </c>
      <c r="E29">
        <v>-16</v>
      </c>
      <c r="F29">
        <v>0.412374401375116</v>
      </c>
      <c r="G29" s="5"/>
      <c r="H29" s="19" t="s">
        <v>34</v>
      </c>
      <c r="I29" s="35">
        <v>11923.0369860999</v>
      </c>
      <c r="J29" s="16">
        <v>281</v>
      </c>
      <c r="K29" s="32">
        <v>0.356714093822943</v>
      </c>
      <c r="L29" s="38">
        <v>0.40648254896564801</v>
      </c>
      <c r="M29" t="s">
        <v>34</v>
      </c>
      <c r="N29">
        <v>11923.0369860999</v>
      </c>
      <c r="O29">
        <v>0.356714093822943</v>
      </c>
      <c r="Q29" t="s">
        <v>35</v>
      </c>
      <c r="R29">
        <v>942.49067462400001</v>
      </c>
      <c r="S29">
        <v>0.39773152824176999</v>
      </c>
    </row>
    <row r="30" spans="2:19" x14ac:dyDescent="0.2">
      <c r="C30" t="s">
        <v>39</v>
      </c>
      <c r="D30">
        <v>4679.0424974899897</v>
      </c>
      <c r="E30">
        <v>35</v>
      </c>
      <c r="F30">
        <v>0.40768866934489001</v>
      </c>
      <c r="G30" s="5"/>
      <c r="H30" s="19" t="s">
        <v>35</v>
      </c>
      <c r="I30" s="35">
        <v>942.49067462400001</v>
      </c>
      <c r="J30" s="16">
        <v>-4</v>
      </c>
      <c r="K30" s="32">
        <v>0.39773152824176999</v>
      </c>
      <c r="L30" s="38">
        <v>0.36471316067738901</v>
      </c>
      <c r="M30" t="s">
        <v>35</v>
      </c>
      <c r="N30">
        <v>942.49067462400001</v>
      </c>
      <c r="O30">
        <v>0.39773152824176999</v>
      </c>
      <c r="Q30" t="s">
        <v>37</v>
      </c>
      <c r="R30">
        <v>2437.0104330099898</v>
      </c>
      <c r="S30">
        <v>0.48318386188212797</v>
      </c>
    </row>
    <row r="31" spans="2:19" x14ac:dyDescent="0.2">
      <c r="C31" t="s">
        <v>40</v>
      </c>
      <c r="D31">
        <v>13684.385865099899</v>
      </c>
      <c r="E31">
        <v>481</v>
      </c>
      <c r="F31">
        <v>0.24090050580033801</v>
      </c>
      <c r="G31" s="5"/>
      <c r="H31" s="26" t="s">
        <v>36</v>
      </c>
      <c r="I31" s="35">
        <v>3565.0499368999899</v>
      </c>
      <c r="J31" s="16">
        <v>-11</v>
      </c>
      <c r="K31" s="32">
        <v>0.36461942756292898</v>
      </c>
      <c r="L31" s="38" t="s">
        <v>124</v>
      </c>
      <c r="M31" t="s">
        <v>36</v>
      </c>
      <c r="N31">
        <v>3565.0499368999899</v>
      </c>
      <c r="O31">
        <v>0.36461942756292898</v>
      </c>
      <c r="Q31" t="s">
        <v>38</v>
      </c>
      <c r="R31">
        <v>2687.3061470299899</v>
      </c>
      <c r="S31">
        <v>0.412374401375116</v>
      </c>
    </row>
    <row r="32" spans="2:19" x14ac:dyDescent="0.2">
      <c r="C32" t="s">
        <v>41</v>
      </c>
      <c r="D32">
        <v>11297.139452400001</v>
      </c>
      <c r="E32">
        <v>271</v>
      </c>
      <c r="F32">
        <v>0.37010557325555798</v>
      </c>
      <c r="G32" s="5"/>
      <c r="H32" s="19" t="s">
        <v>37</v>
      </c>
      <c r="I32" s="35">
        <v>2437.0104330099898</v>
      </c>
      <c r="J32" s="16">
        <v>21</v>
      </c>
      <c r="K32" s="32">
        <v>0.48318386188212797</v>
      </c>
      <c r="L32" s="38">
        <v>0.44320407005253698</v>
      </c>
      <c r="M32" t="s">
        <v>37</v>
      </c>
      <c r="N32">
        <v>2437.0104330099898</v>
      </c>
      <c r="O32">
        <v>0.48318386188212797</v>
      </c>
      <c r="Q32" t="s">
        <v>39</v>
      </c>
      <c r="R32">
        <v>4679.0424974899897</v>
      </c>
      <c r="S32">
        <v>0.40768866934489001</v>
      </c>
    </row>
    <row r="33" spans="1:19" x14ac:dyDescent="0.2">
      <c r="C33" t="s">
        <v>42</v>
      </c>
      <c r="D33">
        <v>11231.4531917</v>
      </c>
      <c r="E33">
        <v>231</v>
      </c>
      <c r="F33">
        <v>0.389529349378745</v>
      </c>
      <c r="G33" s="5"/>
      <c r="H33" s="26" t="s">
        <v>38</v>
      </c>
      <c r="I33" s="35">
        <v>2687.3061470299899</v>
      </c>
      <c r="J33" s="16">
        <v>-16</v>
      </c>
      <c r="K33" s="32">
        <v>0.412374401375116</v>
      </c>
      <c r="L33" s="38" t="s">
        <v>124</v>
      </c>
      <c r="M33" t="s">
        <v>38</v>
      </c>
      <c r="N33">
        <v>2687.3061470299899</v>
      </c>
      <c r="O33">
        <v>0.412374401375116</v>
      </c>
      <c r="Q33" t="s">
        <v>40</v>
      </c>
      <c r="R33">
        <v>13684.385865099899</v>
      </c>
      <c r="S33">
        <v>0.24090050580033801</v>
      </c>
    </row>
    <row r="34" spans="1:19" x14ac:dyDescent="0.2">
      <c r="B34" t="s">
        <v>13</v>
      </c>
      <c r="C34" t="s">
        <v>30</v>
      </c>
      <c r="D34">
        <v>6148.4326313700003</v>
      </c>
      <c r="E34">
        <v>-35</v>
      </c>
      <c r="G34" s="5"/>
      <c r="H34" s="19" t="s">
        <v>39</v>
      </c>
      <c r="I34" s="35">
        <v>4679.0424974899897</v>
      </c>
      <c r="J34" s="16">
        <v>35</v>
      </c>
      <c r="K34" s="32">
        <v>0.40768866934489001</v>
      </c>
      <c r="L34" s="38">
        <v>0.42401282302200899</v>
      </c>
      <c r="M34" t="s">
        <v>39</v>
      </c>
      <c r="N34">
        <v>4679.0424974899897</v>
      </c>
      <c r="O34">
        <v>0.40768866934489001</v>
      </c>
      <c r="Q34" t="s">
        <v>41</v>
      </c>
      <c r="R34">
        <v>11297.139452400001</v>
      </c>
      <c r="S34">
        <v>0.37010557325555798</v>
      </c>
    </row>
    <row r="35" spans="1:19" x14ac:dyDescent="0.2">
      <c r="C35" t="s">
        <v>31</v>
      </c>
      <c r="D35">
        <v>6947.4355935399899</v>
      </c>
      <c r="E35">
        <v>106</v>
      </c>
      <c r="G35" s="5"/>
      <c r="H35" s="19" t="s">
        <v>40</v>
      </c>
      <c r="I35" s="35">
        <v>13684.385865099899</v>
      </c>
      <c r="J35" s="16">
        <v>481</v>
      </c>
      <c r="K35" s="32">
        <v>0.24090050580033801</v>
      </c>
      <c r="L35" s="38">
        <v>0.20266991083344599</v>
      </c>
      <c r="M35" t="s">
        <v>40</v>
      </c>
      <c r="N35">
        <v>13684.385865099899</v>
      </c>
      <c r="O35">
        <v>0.24090050580033801</v>
      </c>
      <c r="Q35" t="s">
        <v>42</v>
      </c>
      <c r="R35">
        <v>11231.4531917</v>
      </c>
      <c r="S35">
        <v>0.389529349378745</v>
      </c>
    </row>
    <row r="36" spans="1:19" x14ac:dyDescent="0.2">
      <c r="C36" t="s">
        <v>32</v>
      </c>
      <c r="D36">
        <v>4991.05792741</v>
      </c>
      <c r="E36">
        <v>70</v>
      </c>
      <c r="G36" s="5"/>
      <c r="H36" s="19" t="s">
        <v>41</v>
      </c>
      <c r="I36" s="35">
        <v>11297.139452400001</v>
      </c>
      <c r="J36" s="16">
        <v>271</v>
      </c>
      <c r="K36" s="32">
        <v>0.37010557325555798</v>
      </c>
      <c r="L36" s="38">
        <v>0.39750238095677998</v>
      </c>
      <c r="M36" t="s">
        <v>41</v>
      </c>
      <c r="N36">
        <v>11297.139452400001</v>
      </c>
      <c r="O36">
        <v>0.37010557325555798</v>
      </c>
    </row>
    <row r="37" spans="1:19" ht="17" thickBot="1" x14ac:dyDescent="0.25">
      <c r="C37" t="s">
        <v>33</v>
      </c>
      <c r="D37">
        <v>4336.0228345799896</v>
      </c>
      <c r="E37">
        <v>-50</v>
      </c>
      <c r="G37" s="7"/>
      <c r="H37" s="20" t="s">
        <v>42</v>
      </c>
      <c r="I37" s="36">
        <v>11231.4531917</v>
      </c>
      <c r="J37" s="17">
        <v>231</v>
      </c>
      <c r="K37" s="33">
        <v>0.389529349378745</v>
      </c>
      <c r="L37" s="39">
        <v>0.37413161570604903</v>
      </c>
      <c r="M37" t="s">
        <v>42</v>
      </c>
      <c r="N37">
        <v>11231.4531917</v>
      </c>
      <c r="O37">
        <v>0.389529349378745</v>
      </c>
    </row>
    <row r="38" spans="1:19" x14ac:dyDescent="0.2">
      <c r="C38" t="s">
        <v>34</v>
      </c>
      <c r="D38">
        <v>9750.3106187800004</v>
      </c>
      <c r="E38">
        <v>235</v>
      </c>
    </row>
    <row r="39" spans="1:19" ht="17" thickBot="1" x14ac:dyDescent="0.25">
      <c r="C39" t="s">
        <v>35</v>
      </c>
      <c r="D39">
        <v>3885.55959398</v>
      </c>
      <c r="E39">
        <v>-50</v>
      </c>
    </row>
    <row r="40" spans="1:19" ht="33" thickBot="1" x14ac:dyDescent="0.25">
      <c r="C40" t="s">
        <v>36</v>
      </c>
      <c r="D40">
        <v>6316.1497905099905</v>
      </c>
      <c r="E40">
        <v>-57</v>
      </c>
      <c r="G40" s="22" t="s">
        <v>120</v>
      </c>
      <c r="H40" s="23" t="s">
        <v>118</v>
      </c>
      <c r="I40" s="34" t="s">
        <v>119</v>
      </c>
      <c r="J40" s="21" t="s">
        <v>123</v>
      </c>
      <c r="K40" s="30" t="s">
        <v>121</v>
      </c>
      <c r="L40" s="24" t="s">
        <v>122</v>
      </c>
      <c r="N40" t="s">
        <v>117</v>
      </c>
      <c r="O40" t="s">
        <v>121</v>
      </c>
    </row>
    <row r="41" spans="1:19" x14ac:dyDescent="0.2">
      <c r="C41" t="s">
        <v>37</v>
      </c>
      <c r="D41">
        <v>5365.19160603</v>
      </c>
      <c r="E41">
        <v>-25</v>
      </c>
      <c r="G41" s="18" t="s">
        <v>13</v>
      </c>
      <c r="H41" s="28" t="s">
        <v>30</v>
      </c>
      <c r="I41" s="35">
        <v>6148.4326313700003</v>
      </c>
      <c r="J41" s="25">
        <v>-35</v>
      </c>
      <c r="K41" s="31">
        <v>0.49437966112561899</v>
      </c>
      <c r="L41" s="38">
        <v>0.43683592575513602</v>
      </c>
      <c r="N41" s="37">
        <v>6148.4326313700003</v>
      </c>
      <c r="O41" s="31">
        <v>0.49437966112561899</v>
      </c>
    </row>
    <row r="42" spans="1:19" x14ac:dyDescent="0.2">
      <c r="C42" t="s">
        <v>38</v>
      </c>
      <c r="D42">
        <v>5426.8406828099896</v>
      </c>
      <c r="E42">
        <v>-62</v>
      </c>
      <c r="G42" s="5"/>
      <c r="H42" s="19" t="s">
        <v>31</v>
      </c>
      <c r="I42" s="35">
        <v>6947.4355935399899</v>
      </c>
      <c r="J42" s="14">
        <v>106</v>
      </c>
      <c r="K42" s="32">
        <v>0.39028190001302798</v>
      </c>
      <c r="L42" s="38">
        <v>0.39792397304103899</v>
      </c>
      <c r="N42" s="35">
        <v>6947.4355935399899</v>
      </c>
      <c r="O42" s="32">
        <v>0.39028190001302798</v>
      </c>
    </row>
    <row r="43" spans="1:19" x14ac:dyDescent="0.2">
      <c r="C43" t="s">
        <v>39</v>
      </c>
      <c r="D43">
        <v>1773.9125914000001</v>
      </c>
      <c r="E43">
        <v>-11</v>
      </c>
      <c r="G43" s="5"/>
      <c r="H43" s="19" t="s">
        <v>32</v>
      </c>
      <c r="I43" s="35">
        <v>4991.05792741</v>
      </c>
      <c r="J43" s="14">
        <v>70</v>
      </c>
      <c r="K43" s="32">
        <v>0.36951010552440899</v>
      </c>
      <c r="L43" s="38">
        <v>0.40843177274526798</v>
      </c>
      <c r="N43" s="35">
        <v>4991.05792741</v>
      </c>
      <c r="O43" s="32">
        <v>0.36951010552440899</v>
      </c>
    </row>
    <row r="44" spans="1:19" x14ac:dyDescent="0.2">
      <c r="C44" t="s">
        <v>40</v>
      </c>
      <c r="D44">
        <v>11672.543300400001</v>
      </c>
      <c r="E44">
        <v>435</v>
      </c>
      <c r="G44" s="5"/>
      <c r="H44" s="19" t="s">
        <v>33</v>
      </c>
      <c r="I44" s="35">
        <v>4336.0228345799896</v>
      </c>
      <c r="J44" s="14">
        <v>-50</v>
      </c>
      <c r="K44" s="32">
        <v>0.252993313391431</v>
      </c>
      <c r="L44" s="38">
        <v>0.40785067274405001</v>
      </c>
      <c r="N44" s="35">
        <v>4336.0228345799896</v>
      </c>
      <c r="O44" s="32">
        <v>0.252993313391431</v>
      </c>
    </row>
    <row r="45" spans="1:19" x14ac:dyDescent="0.2">
      <c r="C45" t="s">
        <v>41</v>
      </c>
      <c r="D45">
        <v>9118.2621497199907</v>
      </c>
      <c r="E45">
        <v>225</v>
      </c>
      <c r="G45" s="5"/>
      <c r="H45" s="19" t="s">
        <v>34</v>
      </c>
      <c r="I45" s="35">
        <v>9750.3106187800004</v>
      </c>
      <c r="J45" s="14">
        <v>235</v>
      </c>
      <c r="K45" s="32">
        <v>0.35987974839419601</v>
      </c>
      <c r="L45" s="38">
        <v>0.41777951953076897</v>
      </c>
      <c r="N45" s="35">
        <v>9750.3106187800004</v>
      </c>
      <c r="O45" s="32">
        <v>0.35987974839419601</v>
      </c>
    </row>
    <row r="46" spans="1:19" x14ac:dyDescent="0.2">
      <c r="C46" t="s">
        <v>42</v>
      </c>
      <c r="D46">
        <v>8580.5761365199905</v>
      </c>
      <c r="E46">
        <v>185</v>
      </c>
      <c r="G46" s="5"/>
      <c r="H46" s="19" t="s">
        <v>35</v>
      </c>
      <c r="I46" s="35">
        <v>3885.55959398</v>
      </c>
      <c r="J46" s="14">
        <v>-50</v>
      </c>
      <c r="K46" s="32">
        <v>0.40720445935844302</v>
      </c>
      <c r="L46" s="38">
        <v>0.37367105889836999</v>
      </c>
      <c r="N46" s="35">
        <v>3885.55959398</v>
      </c>
      <c r="O46" s="32">
        <v>0.40720445935844302</v>
      </c>
    </row>
    <row r="47" spans="1:19" x14ac:dyDescent="0.2">
      <c r="A47" t="s">
        <v>14</v>
      </c>
      <c r="B47" t="s">
        <v>15</v>
      </c>
      <c r="C47" t="s">
        <v>43</v>
      </c>
      <c r="D47">
        <v>1297.7785146900001</v>
      </c>
      <c r="E47">
        <v>-135</v>
      </c>
      <c r="G47" s="5"/>
      <c r="H47" s="26" t="s">
        <v>36</v>
      </c>
      <c r="I47" s="35">
        <v>6316.1497905099905</v>
      </c>
      <c r="J47" s="14">
        <v>-57</v>
      </c>
      <c r="K47" s="32">
        <v>0.33580226588798501</v>
      </c>
      <c r="L47" s="38" t="s">
        <v>124</v>
      </c>
      <c r="N47" s="35">
        <v>6316.1497905099905</v>
      </c>
      <c r="O47" s="32">
        <v>0.33580226588798501</v>
      </c>
    </row>
    <row r="48" spans="1:19" x14ac:dyDescent="0.2">
      <c r="A48" t="s">
        <v>16</v>
      </c>
      <c r="B48" t="s">
        <v>17</v>
      </c>
      <c r="C48" t="s">
        <v>44</v>
      </c>
      <c r="D48">
        <v>672.68625114999895</v>
      </c>
      <c r="E48">
        <v>-25</v>
      </c>
      <c r="G48" s="5"/>
      <c r="H48" s="19" t="s">
        <v>37</v>
      </c>
      <c r="I48" s="35">
        <v>5365.19160603</v>
      </c>
      <c r="J48" s="14">
        <v>-25</v>
      </c>
      <c r="K48" s="32">
        <v>0.46087098892401201</v>
      </c>
      <c r="L48" s="38">
        <v>0.44320407005253698</v>
      </c>
      <c r="N48" s="35">
        <v>5365.19160603</v>
      </c>
      <c r="O48" s="32">
        <v>0.46087098892401201</v>
      </c>
    </row>
    <row r="49" spans="1:15" x14ac:dyDescent="0.2">
      <c r="B49" t="s">
        <v>18</v>
      </c>
      <c r="C49" t="s">
        <v>44</v>
      </c>
      <c r="D49">
        <v>4515.8782519899896</v>
      </c>
      <c r="E49">
        <v>12</v>
      </c>
      <c r="G49" s="5"/>
      <c r="H49" s="26" t="s">
        <v>38</v>
      </c>
      <c r="I49" s="35">
        <v>5426.8406828099896</v>
      </c>
      <c r="J49" s="14">
        <v>-62</v>
      </c>
      <c r="K49" s="32">
        <v>0.39498628657191598</v>
      </c>
      <c r="L49" s="38" t="s">
        <v>124</v>
      </c>
      <c r="N49" s="35">
        <v>5426.8406828099896</v>
      </c>
      <c r="O49" s="32">
        <v>0.39498628657191598</v>
      </c>
    </row>
    <row r="50" spans="1:15" x14ac:dyDescent="0.2">
      <c r="A50" t="s">
        <v>19</v>
      </c>
      <c r="B50" t="s">
        <v>20</v>
      </c>
      <c r="C50" t="s">
        <v>45</v>
      </c>
      <c r="D50">
        <v>1106.6914666</v>
      </c>
      <c r="E50">
        <v>-68</v>
      </c>
      <c r="G50" s="5"/>
      <c r="H50" s="19" t="s">
        <v>39</v>
      </c>
      <c r="I50" s="35">
        <v>1773.9125914000001</v>
      </c>
      <c r="J50" s="14">
        <v>-11</v>
      </c>
      <c r="K50" s="32">
        <v>0.40787261888889698</v>
      </c>
      <c r="L50" s="38">
        <v>0.41693047178214698</v>
      </c>
      <c r="N50" s="35">
        <v>1773.9125914000001</v>
      </c>
      <c r="O50" s="32">
        <v>0.40787261888889698</v>
      </c>
    </row>
    <row r="51" spans="1:15" x14ac:dyDescent="0.2">
      <c r="A51" t="s">
        <v>21</v>
      </c>
      <c r="B51" t="s">
        <v>22</v>
      </c>
      <c r="C51" s="3" t="s">
        <v>46</v>
      </c>
      <c r="D51">
        <v>6309.49787603</v>
      </c>
      <c r="E51">
        <v>-16</v>
      </c>
      <c r="G51" s="5"/>
      <c r="H51" s="19" t="s">
        <v>40</v>
      </c>
      <c r="I51" s="35">
        <v>11672.543300400001</v>
      </c>
      <c r="J51" s="14">
        <v>435</v>
      </c>
      <c r="K51" s="32">
        <v>0.26010344863698798</v>
      </c>
      <c r="L51" s="38">
        <v>0.21550634255905299</v>
      </c>
      <c r="N51" s="35">
        <v>11672.543300400001</v>
      </c>
      <c r="O51" s="32">
        <v>0.26010344863698798</v>
      </c>
    </row>
    <row r="52" spans="1:15" x14ac:dyDescent="0.2">
      <c r="C52" t="s">
        <v>47</v>
      </c>
      <c r="D52">
        <v>3004.2514064900001</v>
      </c>
      <c r="E52">
        <v>-11</v>
      </c>
      <c r="G52" s="5"/>
      <c r="H52" s="19" t="s">
        <v>41</v>
      </c>
      <c r="I52" s="35">
        <v>9118.2621497199907</v>
      </c>
      <c r="J52" s="14">
        <v>225</v>
      </c>
      <c r="K52" s="32">
        <v>0.37754055813158299</v>
      </c>
      <c r="L52" s="38">
        <v>0.40032184062700299</v>
      </c>
      <c r="N52" s="35">
        <v>9118.2621497199907</v>
      </c>
      <c r="O52" s="32">
        <v>0.37754055813158299</v>
      </c>
    </row>
    <row r="53" spans="1:15" ht="17" thickBot="1" x14ac:dyDescent="0.25">
      <c r="C53" t="s">
        <v>48</v>
      </c>
      <c r="D53">
        <v>4538.6931233499899</v>
      </c>
      <c r="E53">
        <v>-16</v>
      </c>
      <c r="G53" s="7"/>
      <c r="H53" s="20" t="s">
        <v>42</v>
      </c>
      <c r="I53" s="36">
        <v>8580.5761365199905</v>
      </c>
      <c r="J53" s="15">
        <v>185</v>
      </c>
      <c r="K53" s="33">
        <v>0.40567121282378799</v>
      </c>
      <c r="L53" s="39">
        <v>0.38735566368357499</v>
      </c>
      <c r="N53" s="36">
        <v>8580.5761365199905</v>
      </c>
      <c r="O53" s="33">
        <v>0.40567121282378799</v>
      </c>
    </row>
    <row r="54" spans="1:15" x14ac:dyDescent="0.2">
      <c r="C54" t="s">
        <v>49</v>
      </c>
      <c r="D54">
        <v>3015.4778883499898</v>
      </c>
      <c r="E54">
        <v>-11</v>
      </c>
    </row>
    <row r="55" spans="1:15" x14ac:dyDescent="0.2">
      <c r="C55" t="s">
        <v>50</v>
      </c>
      <c r="D55">
        <v>5680.4057945599898</v>
      </c>
      <c r="E55">
        <v>-11</v>
      </c>
    </row>
    <row r="56" spans="1:15" x14ac:dyDescent="0.2">
      <c r="A56" t="s">
        <v>23</v>
      </c>
      <c r="B56" t="s">
        <v>24</v>
      </c>
      <c r="C56" t="s">
        <v>51</v>
      </c>
      <c r="D56">
        <v>1211.57195049999</v>
      </c>
      <c r="E56">
        <v>9</v>
      </c>
    </row>
    <row r="57" spans="1:15" x14ac:dyDescent="0.2">
      <c r="B57" t="s">
        <v>25</v>
      </c>
      <c r="C57" t="s">
        <v>51</v>
      </c>
      <c r="D57">
        <v>2553.42945800999</v>
      </c>
      <c r="E57">
        <v>-243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topLeftCell="G3" workbookViewId="0">
      <selection activeCell="U48" sqref="U48"/>
    </sheetView>
  </sheetViews>
  <sheetFormatPr baseColWidth="10" defaultRowHeight="16" x14ac:dyDescent="0.2"/>
  <cols>
    <col min="1" max="1" width="16" customWidth="1"/>
    <col min="5" max="5" width="15.5" bestFit="1" customWidth="1"/>
    <col min="7" max="7" width="16.6640625" customWidth="1"/>
    <col min="8" max="8" width="16.83203125" customWidth="1"/>
    <col min="9" max="9" width="12.6640625" style="29" customWidth="1"/>
    <col min="10" max="10" width="22.83203125" customWidth="1"/>
    <col min="11" max="11" width="21.83203125" style="29" customWidth="1"/>
    <col min="12" max="12" width="19.83203125" style="27" customWidth="1"/>
  </cols>
  <sheetData>
    <row r="1" spans="1:18" x14ac:dyDescent="0.2">
      <c r="A1" t="s">
        <v>0</v>
      </c>
      <c r="B1" t="s">
        <v>5</v>
      </c>
      <c r="C1" t="s">
        <v>26</v>
      </c>
      <c r="D1" t="s">
        <v>52</v>
      </c>
      <c r="E1" t="s">
        <v>53</v>
      </c>
      <c r="F1" t="s">
        <v>110</v>
      </c>
    </row>
    <row r="2" spans="1:18" x14ac:dyDescent="0.2">
      <c r="B2" t="s">
        <v>7</v>
      </c>
      <c r="C2" t="s">
        <v>28</v>
      </c>
      <c r="D2">
        <v>7056.3153593500001</v>
      </c>
      <c r="E2">
        <v>218</v>
      </c>
    </row>
    <row r="3" spans="1:18" x14ac:dyDescent="0.2">
      <c r="C3" t="s">
        <v>29</v>
      </c>
      <c r="D3">
        <v>2713.2156604000002</v>
      </c>
      <c r="E3">
        <v>-134</v>
      </c>
    </row>
    <row r="4" spans="1:18" x14ac:dyDescent="0.2">
      <c r="B4" t="s">
        <v>8</v>
      </c>
      <c r="C4" t="s">
        <v>28</v>
      </c>
      <c r="D4">
        <v>442.65050890899897</v>
      </c>
      <c r="E4">
        <v>-81</v>
      </c>
    </row>
    <row r="5" spans="1:18" x14ac:dyDescent="0.2">
      <c r="C5" t="s">
        <v>29</v>
      </c>
      <c r="D5">
        <v>8460.0116641900004</v>
      </c>
      <c r="E5">
        <v>-433</v>
      </c>
    </row>
    <row r="6" spans="1:18" x14ac:dyDescent="0.2">
      <c r="B6" t="s">
        <v>9</v>
      </c>
      <c r="C6" t="s">
        <v>28</v>
      </c>
      <c r="D6">
        <v>3052.7014709800001</v>
      </c>
      <c r="E6">
        <v>142</v>
      </c>
    </row>
    <row r="7" spans="1:18" ht="17" thickBot="1" x14ac:dyDescent="0.25">
      <c r="C7" t="s">
        <v>29</v>
      </c>
      <c r="D7">
        <v>6392.4773401399898</v>
      </c>
      <c r="E7">
        <v>-210</v>
      </c>
    </row>
    <row r="8" spans="1:18" ht="81" thickBot="1" x14ac:dyDescent="0.25">
      <c r="A8" t="s">
        <v>10</v>
      </c>
      <c r="B8" t="s">
        <v>11</v>
      </c>
      <c r="C8" t="s">
        <v>30</v>
      </c>
      <c r="D8">
        <v>10963.4767785</v>
      </c>
      <c r="E8">
        <v>-190</v>
      </c>
      <c r="G8" s="22" t="s">
        <v>120</v>
      </c>
      <c r="H8" s="23" t="s">
        <v>118</v>
      </c>
      <c r="I8" s="34" t="s">
        <v>119</v>
      </c>
      <c r="J8" s="21" t="s">
        <v>123</v>
      </c>
      <c r="K8" s="30" t="s">
        <v>125</v>
      </c>
      <c r="L8" s="24" t="s">
        <v>126</v>
      </c>
      <c r="N8" t="s">
        <v>117</v>
      </c>
      <c r="O8" t="s">
        <v>125</v>
      </c>
      <c r="Q8" s="21" t="s">
        <v>123</v>
      </c>
      <c r="R8" s="30" t="s">
        <v>125</v>
      </c>
    </row>
    <row r="9" spans="1:18" x14ac:dyDescent="0.2">
      <c r="C9" t="s">
        <v>31</v>
      </c>
      <c r="D9">
        <v>3115.3570597100002</v>
      </c>
      <c r="E9">
        <v>-49</v>
      </c>
      <c r="G9" s="18" t="s">
        <v>11</v>
      </c>
      <c r="H9" s="28" t="s">
        <v>30</v>
      </c>
      <c r="I9" s="35">
        <v>10963.4767785</v>
      </c>
      <c r="J9" s="25">
        <v>-190</v>
      </c>
      <c r="K9" s="38">
        <v>0.37111121951797399</v>
      </c>
      <c r="L9" s="31">
        <v>0.45730383811035302</v>
      </c>
      <c r="N9" s="35">
        <v>10963.4767785</v>
      </c>
      <c r="O9" s="38">
        <v>0.37111121951797399</v>
      </c>
      <c r="Q9" s="25">
        <v>-190</v>
      </c>
      <c r="R9" s="38">
        <v>0.37111121951797399</v>
      </c>
    </row>
    <row r="10" spans="1:18" x14ac:dyDescent="0.2">
      <c r="C10" t="s">
        <v>32</v>
      </c>
      <c r="D10">
        <v>154.437360154999</v>
      </c>
      <c r="E10">
        <v>-85</v>
      </c>
      <c r="G10" s="5"/>
      <c r="H10" s="19" t="s">
        <v>31</v>
      </c>
      <c r="I10" s="35">
        <v>3115.3570597100002</v>
      </c>
      <c r="J10" s="14">
        <v>-49</v>
      </c>
      <c r="K10" s="38">
        <v>0.460271717474458</v>
      </c>
      <c r="L10" s="32">
        <v>0.44588752374601098</v>
      </c>
      <c r="N10" s="35">
        <v>3115.3570597100002</v>
      </c>
      <c r="O10" s="38">
        <v>0.460271717474458</v>
      </c>
      <c r="Q10" s="14">
        <v>-49</v>
      </c>
      <c r="R10" s="38">
        <v>0.460271717474458</v>
      </c>
    </row>
    <row r="11" spans="1:18" x14ac:dyDescent="0.2">
      <c r="C11" t="s">
        <v>33</v>
      </c>
      <c r="D11">
        <v>9111.88391615</v>
      </c>
      <c r="E11">
        <v>-205</v>
      </c>
      <c r="G11" s="5"/>
      <c r="H11" s="19" t="s">
        <v>32</v>
      </c>
      <c r="I11" s="35">
        <v>154.437360154999</v>
      </c>
      <c r="J11" s="14">
        <v>-85</v>
      </c>
      <c r="K11" s="38">
        <v>0.500435812817002</v>
      </c>
      <c r="L11" s="32">
        <v>0.439645512549378</v>
      </c>
      <c r="N11" s="35">
        <v>154.437360154999</v>
      </c>
      <c r="O11" s="38">
        <v>0.500435812817002</v>
      </c>
      <c r="Q11" s="14">
        <v>-85</v>
      </c>
      <c r="R11" s="38">
        <v>0.500435812817002</v>
      </c>
    </row>
    <row r="12" spans="1:18" x14ac:dyDescent="0.2">
      <c r="C12" t="s">
        <v>34</v>
      </c>
      <c r="D12">
        <v>4613.6116815900004</v>
      </c>
      <c r="E12">
        <v>80</v>
      </c>
      <c r="G12" s="5"/>
      <c r="H12" s="19" t="s">
        <v>33</v>
      </c>
      <c r="I12" s="35">
        <v>9111.88391615</v>
      </c>
      <c r="J12" s="14">
        <v>-205</v>
      </c>
      <c r="K12" s="38">
        <v>0.36610363946029101</v>
      </c>
      <c r="L12" s="32">
        <v>0.23200871547504701</v>
      </c>
      <c r="N12" s="35">
        <v>9111.88391615</v>
      </c>
      <c r="O12" s="38">
        <v>0.36610363946029101</v>
      </c>
      <c r="Q12" s="14">
        <v>-205</v>
      </c>
      <c r="R12" s="38">
        <v>0.36610363946029101</v>
      </c>
    </row>
    <row r="13" spans="1:18" x14ac:dyDescent="0.2">
      <c r="C13" t="s">
        <v>35</v>
      </c>
      <c r="D13">
        <v>8282.3425558199906</v>
      </c>
      <c r="E13">
        <v>-205</v>
      </c>
      <c r="G13" s="5"/>
      <c r="H13" s="19" t="s">
        <v>34</v>
      </c>
      <c r="I13" s="35">
        <v>4613.6116815900004</v>
      </c>
      <c r="J13" s="14">
        <v>80</v>
      </c>
      <c r="K13" s="38">
        <v>0.49708074369149502</v>
      </c>
      <c r="L13" s="32">
        <v>0.43406333711859402</v>
      </c>
      <c r="N13" s="35">
        <v>4613.6116815900004</v>
      </c>
      <c r="O13" s="38">
        <v>0.49708074369149502</v>
      </c>
      <c r="Q13" s="14">
        <v>80</v>
      </c>
      <c r="R13" s="38">
        <v>0.49708074369149502</v>
      </c>
    </row>
    <row r="14" spans="1:18" x14ac:dyDescent="0.2">
      <c r="C14" s="3" t="s">
        <v>36</v>
      </c>
      <c r="D14">
        <v>9699.8388565200003</v>
      </c>
      <c r="E14">
        <v>-212</v>
      </c>
      <c r="G14" s="5"/>
      <c r="H14" s="19" t="s">
        <v>35</v>
      </c>
      <c r="I14" s="35">
        <v>8282.3425558199906</v>
      </c>
      <c r="J14" s="14">
        <v>-205</v>
      </c>
      <c r="K14" s="38">
        <v>0.43025380277115599</v>
      </c>
      <c r="L14" s="32">
        <v>0.46176473210892299</v>
      </c>
      <c r="N14" s="35">
        <v>8282.3425558199906</v>
      </c>
      <c r="O14" s="38">
        <v>0.43025380277115599</v>
      </c>
      <c r="Q14" s="14">
        <v>-205</v>
      </c>
      <c r="R14" s="38">
        <v>0.43025380277115599</v>
      </c>
    </row>
    <row r="15" spans="1:18" x14ac:dyDescent="0.2">
      <c r="C15" t="s">
        <v>37</v>
      </c>
      <c r="D15">
        <v>9374.4303317199901</v>
      </c>
      <c r="E15">
        <v>-180</v>
      </c>
      <c r="G15" s="5"/>
      <c r="H15" s="26" t="s">
        <v>36</v>
      </c>
      <c r="I15" s="35">
        <v>9699.8388565200003</v>
      </c>
      <c r="J15" s="14">
        <v>-212</v>
      </c>
      <c r="K15" s="38" t="s">
        <v>124</v>
      </c>
      <c r="L15" s="32">
        <v>0.313181546844641</v>
      </c>
      <c r="N15" s="35">
        <v>9374.4303317199901</v>
      </c>
      <c r="O15" s="38">
        <v>0.51162942904993003</v>
      </c>
      <c r="Q15" s="14">
        <v>-180</v>
      </c>
      <c r="R15" s="38">
        <v>0.51162942904993003</v>
      </c>
    </row>
    <row r="16" spans="1:18" x14ac:dyDescent="0.2">
      <c r="C16" s="3" t="s">
        <v>38</v>
      </c>
      <c r="D16">
        <v>8961.4615100800002</v>
      </c>
      <c r="E16">
        <v>-217</v>
      </c>
      <c r="G16" s="5"/>
      <c r="H16" s="19" t="s">
        <v>37</v>
      </c>
      <c r="I16" s="35">
        <v>9374.4303317199901</v>
      </c>
      <c r="J16" s="14">
        <v>-180</v>
      </c>
      <c r="K16" s="38">
        <v>0.51162942904993003</v>
      </c>
      <c r="L16" s="32">
        <v>0.50436343298081698</v>
      </c>
      <c r="N16" s="35">
        <v>4679.6406479699899</v>
      </c>
      <c r="O16" s="38">
        <v>0.41280758154413599</v>
      </c>
      <c r="Q16" s="14">
        <v>-166</v>
      </c>
      <c r="R16" s="38">
        <v>0.41280758154413599</v>
      </c>
    </row>
    <row r="17" spans="2:18" x14ac:dyDescent="0.2">
      <c r="C17" t="s">
        <v>39</v>
      </c>
      <c r="D17">
        <v>4679.6406479699899</v>
      </c>
      <c r="E17">
        <v>-166</v>
      </c>
      <c r="G17" s="5"/>
      <c r="H17" s="26" t="s">
        <v>38</v>
      </c>
      <c r="I17" s="35">
        <v>8961.4615100800002</v>
      </c>
      <c r="J17" s="14">
        <v>-217</v>
      </c>
      <c r="K17" s="38" t="s">
        <v>124</v>
      </c>
      <c r="L17" s="32">
        <v>0.416561364620611</v>
      </c>
      <c r="N17" s="35">
        <v>6547.1643760400002</v>
      </c>
      <c r="O17" s="38">
        <v>0.26163389165343998</v>
      </c>
      <c r="Q17" s="14">
        <v>280</v>
      </c>
      <c r="R17" s="38">
        <v>0.26163389165343998</v>
      </c>
    </row>
    <row r="18" spans="2:18" x14ac:dyDescent="0.2">
      <c r="C18" t="s">
        <v>40</v>
      </c>
      <c r="D18">
        <v>6547.1643760400002</v>
      </c>
      <c r="E18">
        <v>280</v>
      </c>
      <c r="G18" s="5"/>
      <c r="H18" s="19" t="s">
        <v>39</v>
      </c>
      <c r="I18" s="35">
        <v>4679.6406479699899</v>
      </c>
      <c r="J18" s="14">
        <v>-166</v>
      </c>
      <c r="K18" s="38">
        <v>0.41280758154413599</v>
      </c>
      <c r="L18" s="32">
        <v>0.419624962039785</v>
      </c>
      <c r="N18" s="35">
        <v>3981.16764478</v>
      </c>
      <c r="O18" s="38">
        <v>0.46154993259531102</v>
      </c>
      <c r="Q18" s="14">
        <v>70</v>
      </c>
      <c r="R18" s="38">
        <v>0.46154993259531102</v>
      </c>
    </row>
    <row r="19" spans="2:18" ht="17" thickBot="1" x14ac:dyDescent="0.25">
      <c r="C19" t="s">
        <v>41</v>
      </c>
      <c r="D19">
        <v>3981.16764478</v>
      </c>
      <c r="E19">
        <v>70</v>
      </c>
      <c r="G19" s="5"/>
      <c r="H19" s="19" t="s">
        <v>40</v>
      </c>
      <c r="I19" s="35">
        <v>6547.1643760400002</v>
      </c>
      <c r="J19" s="14">
        <v>280</v>
      </c>
      <c r="K19" s="38">
        <v>0.26163389165343998</v>
      </c>
      <c r="L19" s="32">
        <v>0.28997157156109998</v>
      </c>
      <c r="N19" s="36">
        <v>4083.1695455600002</v>
      </c>
      <c r="O19" s="39">
        <v>0.44909387608427997</v>
      </c>
      <c r="Q19" s="15">
        <v>30</v>
      </c>
      <c r="R19" s="39">
        <v>0.44909387608427997</v>
      </c>
    </row>
    <row r="20" spans="2:18" ht="17" thickBot="1" x14ac:dyDescent="0.25">
      <c r="C20" t="s">
        <v>42</v>
      </c>
      <c r="D20">
        <v>4083.1695455600002</v>
      </c>
      <c r="E20">
        <v>30</v>
      </c>
      <c r="G20" s="5"/>
      <c r="H20" s="19" t="s">
        <v>41</v>
      </c>
      <c r="I20" s="35">
        <v>3981.16764478</v>
      </c>
      <c r="J20" s="14">
        <v>70</v>
      </c>
      <c r="K20" s="38">
        <v>0.46154993259531102</v>
      </c>
      <c r="L20" s="32">
        <v>0.44965335155394898</v>
      </c>
    </row>
    <row r="21" spans="2:18" ht="81" thickBot="1" x14ac:dyDescent="0.25">
      <c r="B21" t="s">
        <v>12</v>
      </c>
      <c r="C21" t="s">
        <v>30</v>
      </c>
      <c r="D21">
        <v>3570.4621769800001</v>
      </c>
      <c r="E21">
        <v>11</v>
      </c>
      <c r="F21">
        <v>0.557494391805335</v>
      </c>
      <c r="G21" s="7"/>
      <c r="H21" s="20" t="s">
        <v>42</v>
      </c>
      <c r="I21" s="36">
        <v>4083.1695455600002</v>
      </c>
      <c r="J21" s="15">
        <v>30</v>
      </c>
      <c r="K21" s="39">
        <v>0.44909387608427997</v>
      </c>
      <c r="L21" s="33">
        <v>0.46360437790536002</v>
      </c>
      <c r="Q21" s="21" t="s">
        <v>123</v>
      </c>
      <c r="R21" s="30" t="s">
        <v>125</v>
      </c>
    </row>
    <row r="22" spans="2:18" x14ac:dyDescent="0.2">
      <c r="C22" t="s">
        <v>31</v>
      </c>
      <c r="D22">
        <v>9707.6256186600003</v>
      </c>
      <c r="E22">
        <v>152</v>
      </c>
      <c r="F22">
        <v>0.37089669027176903</v>
      </c>
      <c r="N22" t="s">
        <v>117</v>
      </c>
      <c r="O22" t="s">
        <v>125</v>
      </c>
      <c r="Q22" s="16">
        <v>11</v>
      </c>
      <c r="R22" s="38">
        <v>0.52024722216741903</v>
      </c>
    </row>
    <row r="23" spans="2:18" ht="17" thickBot="1" x14ac:dyDescent="0.25">
      <c r="C23" t="s">
        <v>32</v>
      </c>
      <c r="D23">
        <v>7259.03264545</v>
      </c>
      <c r="E23">
        <v>116</v>
      </c>
      <c r="F23">
        <v>0.35760064417428</v>
      </c>
      <c r="N23">
        <v>3570.4621769800001</v>
      </c>
      <c r="O23" s="38">
        <v>0.52024722216741903</v>
      </c>
      <c r="Q23" s="16">
        <v>152</v>
      </c>
      <c r="R23" s="38">
        <v>0.37370757806000399</v>
      </c>
    </row>
    <row r="24" spans="2:18" ht="33" thickBot="1" x14ac:dyDescent="0.25">
      <c r="C24" t="s">
        <v>33</v>
      </c>
      <c r="D24">
        <v>1749.1515068399899</v>
      </c>
      <c r="E24">
        <v>-4</v>
      </c>
      <c r="F24">
        <v>0.25294062118807498</v>
      </c>
      <c r="G24" s="22" t="s">
        <v>120</v>
      </c>
      <c r="H24" s="23" t="s">
        <v>118</v>
      </c>
      <c r="I24" s="34" t="s">
        <v>119</v>
      </c>
      <c r="J24" s="21" t="s">
        <v>123</v>
      </c>
      <c r="K24" s="30" t="s">
        <v>125</v>
      </c>
      <c r="L24" s="24" t="s">
        <v>126</v>
      </c>
      <c r="N24">
        <v>9707.6256186600003</v>
      </c>
      <c r="O24" s="38">
        <v>0.37370757806000399</v>
      </c>
      <c r="Q24" s="16">
        <v>116</v>
      </c>
      <c r="R24" s="38">
        <v>0.39033991783690802</v>
      </c>
    </row>
    <row r="25" spans="2:18" x14ac:dyDescent="0.2">
      <c r="C25" t="s">
        <v>34</v>
      </c>
      <c r="D25">
        <v>11923.0369860999</v>
      </c>
      <c r="E25">
        <v>281</v>
      </c>
      <c r="F25">
        <v>0.356714093822943</v>
      </c>
      <c r="G25" s="18" t="s">
        <v>12</v>
      </c>
      <c r="H25" s="19" t="s">
        <v>30</v>
      </c>
      <c r="I25" s="35">
        <v>3570.4621769800001</v>
      </c>
      <c r="J25" s="16">
        <v>11</v>
      </c>
      <c r="K25" s="38">
        <v>0.52024722216741903</v>
      </c>
      <c r="L25" s="31">
        <v>0.557494391805335</v>
      </c>
      <c r="N25">
        <v>7259.03264545</v>
      </c>
      <c r="O25" s="38">
        <v>0.39033991783690802</v>
      </c>
      <c r="Q25" s="16">
        <v>-4</v>
      </c>
      <c r="R25" s="38">
        <v>0.43806011836277597</v>
      </c>
    </row>
    <row r="26" spans="2:18" x14ac:dyDescent="0.2">
      <c r="C26" t="s">
        <v>35</v>
      </c>
      <c r="D26">
        <v>942.49067462400001</v>
      </c>
      <c r="E26">
        <v>-4</v>
      </c>
      <c r="F26">
        <v>0.39773152824176999</v>
      </c>
      <c r="G26" s="5"/>
      <c r="H26" s="19" t="s">
        <v>31</v>
      </c>
      <c r="I26" s="35">
        <v>9707.6256186600003</v>
      </c>
      <c r="J26" s="16">
        <v>152</v>
      </c>
      <c r="K26" s="38">
        <v>0.37370757806000399</v>
      </c>
      <c r="L26" s="32">
        <v>0.37089669027176903</v>
      </c>
      <c r="N26">
        <v>1749.1515068399899</v>
      </c>
      <c r="O26" s="38">
        <v>0.43806011836277597</v>
      </c>
      <c r="Q26" s="16">
        <v>281</v>
      </c>
      <c r="R26" s="38">
        <v>0.40648254896564801</v>
      </c>
    </row>
    <row r="27" spans="2:18" x14ac:dyDescent="0.2">
      <c r="C27" t="s">
        <v>36</v>
      </c>
      <c r="D27">
        <v>3565.0499368999899</v>
      </c>
      <c r="E27">
        <v>-11</v>
      </c>
      <c r="F27">
        <v>0.36461942756292898</v>
      </c>
      <c r="G27" s="5"/>
      <c r="H27" s="19" t="s">
        <v>32</v>
      </c>
      <c r="I27" s="35">
        <v>7259.03264545</v>
      </c>
      <c r="J27" s="16">
        <v>116</v>
      </c>
      <c r="K27" s="38">
        <v>0.39033991783690802</v>
      </c>
      <c r="L27" s="32">
        <v>0.35760064417428</v>
      </c>
      <c r="N27">
        <v>11923.0369860999</v>
      </c>
      <c r="O27" s="38">
        <v>0.40648254896564801</v>
      </c>
      <c r="Q27" s="16">
        <v>-4</v>
      </c>
      <c r="R27" s="38">
        <v>0.36471316067738901</v>
      </c>
    </row>
    <row r="28" spans="2:18" x14ac:dyDescent="0.2">
      <c r="C28" t="s">
        <v>37</v>
      </c>
      <c r="D28">
        <v>2437.0104330099898</v>
      </c>
      <c r="E28">
        <v>21</v>
      </c>
      <c r="F28">
        <v>0.48318386188212797</v>
      </c>
      <c r="G28" s="5"/>
      <c r="H28" s="19" t="s">
        <v>33</v>
      </c>
      <c r="I28" s="35">
        <v>1749.1515068399899</v>
      </c>
      <c r="J28" s="16">
        <v>-4</v>
      </c>
      <c r="K28" s="38">
        <v>0.43806011836277597</v>
      </c>
      <c r="L28" s="32">
        <v>0.25294062118807498</v>
      </c>
      <c r="N28">
        <v>942.49067462400001</v>
      </c>
      <c r="O28" s="38">
        <v>0.36471316067738901</v>
      </c>
      <c r="Q28" s="16">
        <v>21</v>
      </c>
      <c r="R28" s="38">
        <v>0.44320407005253698</v>
      </c>
    </row>
    <row r="29" spans="2:18" x14ac:dyDescent="0.2">
      <c r="C29" t="s">
        <v>38</v>
      </c>
      <c r="D29">
        <v>2687.3061470299899</v>
      </c>
      <c r="E29">
        <v>-16</v>
      </c>
      <c r="F29">
        <v>0.412374401375116</v>
      </c>
      <c r="G29" s="5"/>
      <c r="H29" s="19" t="s">
        <v>34</v>
      </c>
      <c r="I29" s="35">
        <v>11923.0369860999</v>
      </c>
      <c r="J29" s="16">
        <v>281</v>
      </c>
      <c r="K29" s="38">
        <v>0.40648254896564801</v>
      </c>
      <c r="L29" s="32">
        <v>0.356714093822943</v>
      </c>
      <c r="N29">
        <v>2437.0104330099898</v>
      </c>
      <c r="O29" s="38">
        <v>0.44320407005253698</v>
      </c>
      <c r="Q29" s="16">
        <v>35</v>
      </c>
      <c r="R29" s="38">
        <v>0.42401282302200899</v>
      </c>
    </row>
    <row r="30" spans="2:18" x14ac:dyDescent="0.2">
      <c r="C30" t="s">
        <v>39</v>
      </c>
      <c r="D30">
        <v>4679.0424974899897</v>
      </c>
      <c r="E30">
        <v>35</v>
      </c>
      <c r="F30">
        <v>0.40768866934489001</v>
      </c>
      <c r="G30" s="5"/>
      <c r="H30" s="19" t="s">
        <v>35</v>
      </c>
      <c r="I30" s="35">
        <v>942.49067462400001</v>
      </c>
      <c r="J30" s="16">
        <v>-4</v>
      </c>
      <c r="K30" s="38">
        <v>0.36471316067738901</v>
      </c>
      <c r="L30" s="32">
        <v>0.39773152824176999</v>
      </c>
      <c r="N30">
        <v>4679.0424974899897</v>
      </c>
      <c r="O30" s="38">
        <v>0.42401282302200899</v>
      </c>
      <c r="Q30" s="16">
        <v>481</v>
      </c>
      <c r="R30" s="38">
        <v>0.20266991083344599</v>
      </c>
    </row>
    <row r="31" spans="2:18" x14ac:dyDescent="0.2">
      <c r="C31" t="s">
        <v>40</v>
      </c>
      <c r="D31">
        <v>13684.385865099899</v>
      </c>
      <c r="E31">
        <v>481</v>
      </c>
      <c r="F31">
        <v>0.24090050580033801</v>
      </c>
      <c r="G31" s="5"/>
      <c r="H31" s="26" t="s">
        <v>36</v>
      </c>
      <c r="I31" s="35">
        <v>3565.0499368999899</v>
      </c>
      <c r="J31" s="16">
        <v>-11</v>
      </c>
      <c r="K31" s="38" t="s">
        <v>124</v>
      </c>
      <c r="L31" s="32">
        <v>0.36461942756292898</v>
      </c>
      <c r="N31">
        <v>13684.385865099899</v>
      </c>
      <c r="O31" s="38">
        <v>0.20266991083344599</v>
      </c>
      <c r="Q31" s="16">
        <v>271</v>
      </c>
      <c r="R31" s="38">
        <v>0.39750238095677998</v>
      </c>
    </row>
    <row r="32" spans="2:18" ht="17" thickBot="1" x14ac:dyDescent="0.25">
      <c r="C32" t="s">
        <v>41</v>
      </c>
      <c r="D32">
        <v>11297.139452400001</v>
      </c>
      <c r="E32">
        <v>271</v>
      </c>
      <c r="F32">
        <v>0.37010557325555798</v>
      </c>
      <c r="G32" s="5"/>
      <c r="H32" s="19" t="s">
        <v>37</v>
      </c>
      <c r="I32" s="35">
        <v>2437.0104330099898</v>
      </c>
      <c r="J32" s="16">
        <v>21</v>
      </c>
      <c r="K32" s="38">
        <v>0.44320407005253698</v>
      </c>
      <c r="L32" s="32">
        <v>0.48318386188212797</v>
      </c>
      <c r="N32">
        <v>11297.139452400001</v>
      </c>
      <c r="O32" s="38">
        <v>0.39750238095677998</v>
      </c>
      <c r="Q32" s="17">
        <v>231</v>
      </c>
      <c r="R32" s="39">
        <v>0.37413161570604903</v>
      </c>
    </row>
    <row r="33" spans="1:18" ht="17" thickBot="1" x14ac:dyDescent="0.25">
      <c r="C33" t="s">
        <v>42</v>
      </c>
      <c r="D33">
        <v>11231.4531917</v>
      </c>
      <c r="E33">
        <v>231</v>
      </c>
      <c r="F33">
        <v>0.389529349378745</v>
      </c>
      <c r="G33" s="5"/>
      <c r="H33" s="26" t="s">
        <v>38</v>
      </c>
      <c r="I33" s="35">
        <v>2687.3061470299899</v>
      </c>
      <c r="J33" s="16">
        <v>-16</v>
      </c>
      <c r="K33" s="38" t="s">
        <v>124</v>
      </c>
      <c r="L33" s="32">
        <v>0.412374401375116</v>
      </c>
      <c r="N33">
        <v>11231.4531917</v>
      </c>
      <c r="O33" s="39">
        <v>0.37413161570604903</v>
      </c>
    </row>
    <row r="34" spans="1:18" ht="17" thickBot="1" x14ac:dyDescent="0.25">
      <c r="B34" t="s">
        <v>13</v>
      </c>
      <c r="C34" t="s">
        <v>30</v>
      </c>
      <c r="D34">
        <v>6148.4326313700003</v>
      </c>
      <c r="E34">
        <v>-35</v>
      </c>
      <c r="G34" s="5"/>
      <c r="H34" s="19" t="s">
        <v>39</v>
      </c>
      <c r="I34" s="35">
        <v>4679.0424974899897</v>
      </c>
      <c r="J34" s="16">
        <v>35</v>
      </c>
      <c r="K34" s="38">
        <v>0.42401282302200899</v>
      </c>
      <c r="L34" s="32">
        <v>0.40768866934489001</v>
      </c>
    </row>
    <row r="35" spans="1:18" ht="81" thickBot="1" x14ac:dyDescent="0.25">
      <c r="C35" t="s">
        <v>31</v>
      </c>
      <c r="D35">
        <v>6947.4355935399899</v>
      </c>
      <c r="E35">
        <v>106</v>
      </c>
      <c r="G35" s="5"/>
      <c r="H35" s="19" t="s">
        <v>40</v>
      </c>
      <c r="I35" s="35">
        <v>13684.385865099899</v>
      </c>
      <c r="J35" s="16">
        <v>481</v>
      </c>
      <c r="K35" s="38">
        <v>0.20266991083344599</v>
      </c>
      <c r="L35" s="32">
        <v>0.24090050580033801</v>
      </c>
      <c r="Q35" s="21" t="s">
        <v>123</v>
      </c>
      <c r="R35" s="30" t="s">
        <v>125</v>
      </c>
    </row>
    <row r="36" spans="1:18" x14ac:dyDescent="0.2">
      <c r="C36" t="s">
        <v>32</v>
      </c>
      <c r="D36">
        <v>4991.05792741</v>
      </c>
      <c r="E36">
        <v>70</v>
      </c>
      <c r="G36" s="5"/>
      <c r="H36" s="19" t="s">
        <v>41</v>
      </c>
      <c r="I36" s="35">
        <v>11297.139452400001</v>
      </c>
      <c r="J36" s="16">
        <v>271</v>
      </c>
      <c r="K36" s="38">
        <v>0.39750238095677998</v>
      </c>
      <c r="L36" s="32">
        <v>0.37010557325555798</v>
      </c>
      <c r="N36" t="s">
        <v>117</v>
      </c>
      <c r="O36" t="s">
        <v>125</v>
      </c>
      <c r="Q36" s="25">
        <v>-35</v>
      </c>
      <c r="R36" s="38">
        <v>0.43683592575513602</v>
      </c>
    </row>
    <row r="37" spans="1:18" ht="17" thickBot="1" x14ac:dyDescent="0.25">
      <c r="C37" t="s">
        <v>33</v>
      </c>
      <c r="D37">
        <v>4336.0228345799896</v>
      </c>
      <c r="E37">
        <v>-50</v>
      </c>
      <c r="G37" s="7"/>
      <c r="H37" s="20" t="s">
        <v>42</v>
      </c>
      <c r="I37" s="36">
        <v>11231.4531917</v>
      </c>
      <c r="J37" s="17">
        <v>231</v>
      </c>
      <c r="K37" s="39">
        <v>0.37413161570604903</v>
      </c>
      <c r="L37" s="33">
        <v>0.389529349378745</v>
      </c>
      <c r="N37" s="37">
        <v>6148.4326313700003</v>
      </c>
      <c r="O37" s="38">
        <v>0.43683592575513602</v>
      </c>
      <c r="Q37" s="14">
        <v>106</v>
      </c>
      <c r="R37" s="38">
        <v>0.39792397304103899</v>
      </c>
    </row>
    <row r="38" spans="1:18" x14ac:dyDescent="0.2">
      <c r="C38" t="s">
        <v>34</v>
      </c>
      <c r="D38">
        <v>9750.3106187800004</v>
      </c>
      <c r="E38">
        <v>235</v>
      </c>
      <c r="N38" s="35">
        <v>6947.4355935399899</v>
      </c>
      <c r="O38" s="38">
        <v>0.39792397304103899</v>
      </c>
      <c r="Q38" s="14">
        <v>70</v>
      </c>
      <c r="R38" s="38">
        <v>0.40843177274526798</v>
      </c>
    </row>
    <row r="39" spans="1:18" ht="17" thickBot="1" x14ac:dyDescent="0.25">
      <c r="C39" t="s">
        <v>35</v>
      </c>
      <c r="D39">
        <v>3885.55959398</v>
      </c>
      <c r="E39">
        <v>-50</v>
      </c>
      <c r="N39" s="35">
        <v>4991.05792741</v>
      </c>
      <c r="O39" s="38">
        <v>0.40843177274526798</v>
      </c>
      <c r="Q39" s="14">
        <v>-50</v>
      </c>
      <c r="R39" s="38">
        <v>0.40785067274405001</v>
      </c>
    </row>
    <row r="40" spans="1:18" ht="33" thickBot="1" x14ac:dyDescent="0.25">
      <c r="C40" t="s">
        <v>36</v>
      </c>
      <c r="D40">
        <v>6316.1497905099905</v>
      </c>
      <c r="E40">
        <v>-57</v>
      </c>
      <c r="G40" s="22" t="s">
        <v>120</v>
      </c>
      <c r="H40" s="23" t="s">
        <v>118</v>
      </c>
      <c r="I40" s="34" t="s">
        <v>119</v>
      </c>
      <c r="J40" s="21" t="s">
        <v>123</v>
      </c>
      <c r="K40" s="30" t="s">
        <v>125</v>
      </c>
      <c r="L40" s="24" t="s">
        <v>126</v>
      </c>
      <c r="N40" s="35">
        <v>4336.0228345799896</v>
      </c>
      <c r="O40" s="38">
        <v>0.40785067274405001</v>
      </c>
      <c r="Q40" s="14">
        <v>235</v>
      </c>
      <c r="R40" s="38">
        <v>0.41777951953076897</v>
      </c>
    </row>
    <row r="41" spans="1:18" x14ac:dyDescent="0.2">
      <c r="C41" t="s">
        <v>37</v>
      </c>
      <c r="D41">
        <v>5365.19160603</v>
      </c>
      <c r="E41">
        <v>-25</v>
      </c>
      <c r="G41" s="18" t="s">
        <v>13</v>
      </c>
      <c r="H41" s="28" t="s">
        <v>30</v>
      </c>
      <c r="I41" s="35">
        <v>6148.4326313700003</v>
      </c>
      <c r="J41" s="25">
        <v>-35</v>
      </c>
      <c r="K41" s="38">
        <v>0.43683592575513602</v>
      </c>
      <c r="L41" s="31">
        <v>0.49437966112561899</v>
      </c>
      <c r="N41" s="35">
        <v>9750.3106187800004</v>
      </c>
      <c r="O41" s="38">
        <v>0.41777951953076897</v>
      </c>
      <c r="Q41" s="14">
        <v>-50</v>
      </c>
      <c r="R41" s="38">
        <v>0.37367105889836999</v>
      </c>
    </row>
    <row r="42" spans="1:18" x14ac:dyDescent="0.2">
      <c r="C42" t="s">
        <v>38</v>
      </c>
      <c r="D42">
        <v>5426.8406828099896</v>
      </c>
      <c r="E42">
        <v>-62</v>
      </c>
      <c r="G42" s="5"/>
      <c r="H42" s="19" t="s">
        <v>31</v>
      </c>
      <c r="I42" s="35">
        <v>6947.4355935399899</v>
      </c>
      <c r="J42" s="14">
        <v>106</v>
      </c>
      <c r="K42" s="38">
        <v>0.39792397304103899</v>
      </c>
      <c r="L42" s="32">
        <v>0.39028190001302798</v>
      </c>
      <c r="N42" s="35">
        <v>3885.55959398</v>
      </c>
      <c r="O42" s="38">
        <v>0.37367105889836999</v>
      </c>
      <c r="Q42" s="14">
        <v>-25</v>
      </c>
      <c r="R42" s="38">
        <v>0.44320407005253698</v>
      </c>
    </row>
    <row r="43" spans="1:18" x14ac:dyDescent="0.2">
      <c r="C43" t="s">
        <v>39</v>
      </c>
      <c r="D43">
        <v>1773.9125914000001</v>
      </c>
      <c r="E43">
        <v>-11</v>
      </c>
      <c r="G43" s="5"/>
      <c r="H43" s="19" t="s">
        <v>32</v>
      </c>
      <c r="I43" s="35">
        <v>4991.05792741</v>
      </c>
      <c r="J43" s="14">
        <v>70</v>
      </c>
      <c r="K43" s="38">
        <v>0.40843177274526798</v>
      </c>
      <c r="L43" s="32">
        <v>0.36951010552440899</v>
      </c>
      <c r="N43" s="35">
        <v>5365.19160603</v>
      </c>
      <c r="O43" s="38">
        <v>0.44320407005253698</v>
      </c>
      <c r="Q43" s="14">
        <v>-11</v>
      </c>
      <c r="R43" s="38">
        <v>0.41693047178214698</v>
      </c>
    </row>
    <row r="44" spans="1:18" x14ac:dyDescent="0.2">
      <c r="C44" t="s">
        <v>40</v>
      </c>
      <c r="D44">
        <v>11672.543300400001</v>
      </c>
      <c r="E44">
        <v>435</v>
      </c>
      <c r="G44" s="5"/>
      <c r="H44" s="19" t="s">
        <v>33</v>
      </c>
      <c r="I44" s="35">
        <v>4336.0228345799896</v>
      </c>
      <c r="J44" s="14">
        <v>-50</v>
      </c>
      <c r="K44" s="38">
        <v>0.40785067274405001</v>
      </c>
      <c r="L44" s="32">
        <v>0.252993313391431</v>
      </c>
      <c r="N44" s="35">
        <v>1773.9125914000001</v>
      </c>
      <c r="O44" s="38">
        <v>0.41693047178214698</v>
      </c>
      <c r="Q44" s="14">
        <v>435</v>
      </c>
      <c r="R44" s="38">
        <v>0.21550634255905299</v>
      </c>
    </row>
    <row r="45" spans="1:18" x14ac:dyDescent="0.2">
      <c r="C45" t="s">
        <v>41</v>
      </c>
      <c r="D45">
        <v>9118.2621497199907</v>
      </c>
      <c r="E45">
        <v>225</v>
      </c>
      <c r="G45" s="5"/>
      <c r="H45" s="19" t="s">
        <v>34</v>
      </c>
      <c r="I45" s="35">
        <v>9750.3106187800004</v>
      </c>
      <c r="J45" s="14">
        <v>235</v>
      </c>
      <c r="K45" s="38">
        <v>0.41777951953076897</v>
      </c>
      <c r="L45" s="32">
        <v>0.35987974839419601</v>
      </c>
      <c r="N45" s="35">
        <v>11672.543300400001</v>
      </c>
      <c r="O45" s="38">
        <v>0.21550634255905299</v>
      </c>
      <c r="Q45" s="14">
        <v>225</v>
      </c>
      <c r="R45" s="38">
        <v>0.40032184062700299</v>
      </c>
    </row>
    <row r="46" spans="1:18" ht="17" thickBot="1" x14ac:dyDescent="0.25">
      <c r="C46" t="s">
        <v>42</v>
      </c>
      <c r="D46">
        <v>8580.5761365199905</v>
      </c>
      <c r="E46">
        <v>185</v>
      </c>
      <c r="G46" s="5"/>
      <c r="H46" s="19" t="s">
        <v>35</v>
      </c>
      <c r="I46" s="35">
        <v>3885.55959398</v>
      </c>
      <c r="J46" s="14">
        <v>-50</v>
      </c>
      <c r="K46" s="38">
        <v>0.37367105889836999</v>
      </c>
      <c r="L46" s="32">
        <v>0.40720445935844302</v>
      </c>
      <c r="N46" s="35">
        <v>9118.2621497199907</v>
      </c>
      <c r="O46" s="38">
        <v>0.40032184062700299</v>
      </c>
      <c r="Q46" s="15">
        <v>185</v>
      </c>
      <c r="R46" s="39">
        <v>0.38735566368357499</v>
      </c>
    </row>
    <row r="47" spans="1:18" ht="17" thickBot="1" x14ac:dyDescent="0.25">
      <c r="A47" t="s">
        <v>14</v>
      </c>
      <c r="B47" t="s">
        <v>15</v>
      </c>
      <c r="C47" t="s">
        <v>43</v>
      </c>
      <c r="D47">
        <v>1297.7785146900001</v>
      </c>
      <c r="E47">
        <v>-135</v>
      </c>
      <c r="G47" s="5"/>
      <c r="H47" s="26" t="s">
        <v>36</v>
      </c>
      <c r="I47" s="35">
        <v>6316.1497905099905</v>
      </c>
      <c r="J47" s="14">
        <v>-57</v>
      </c>
      <c r="K47" s="38" t="s">
        <v>124</v>
      </c>
      <c r="L47" s="32">
        <v>0.33580226588798501</v>
      </c>
      <c r="N47" s="36">
        <v>8580.5761365199905</v>
      </c>
      <c r="O47" s="39">
        <v>0.38735566368357499</v>
      </c>
    </row>
    <row r="48" spans="1:18" x14ac:dyDescent="0.2">
      <c r="A48" t="s">
        <v>16</v>
      </c>
      <c r="B48" t="s">
        <v>17</v>
      </c>
      <c r="C48" t="s">
        <v>44</v>
      </c>
      <c r="D48">
        <v>672.68625114999895</v>
      </c>
      <c r="E48">
        <v>-25</v>
      </c>
      <c r="G48" s="5"/>
      <c r="H48" s="19" t="s">
        <v>37</v>
      </c>
      <c r="I48" s="35">
        <v>5365.19160603</v>
      </c>
      <c r="J48" s="14">
        <v>-25</v>
      </c>
      <c r="K48" s="38">
        <v>0.44320407005253698</v>
      </c>
      <c r="L48" s="32">
        <v>0.46087098892401201</v>
      </c>
      <c r="O48" s="27"/>
    </row>
    <row r="49" spans="1:12" x14ac:dyDescent="0.2">
      <c r="B49" t="s">
        <v>18</v>
      </c>
      <c r="C49" t="s">
        <v>44</v>
      </c>
      <c r="D49">
        <v>4515.8782519899896</v>
      </c>
      <c r="E49">
        <v>12</v>
      </c>
      <c r="G49" s="5"/>
      <c r="H49" s="26" t="s">
        <v>38</v>
      </c>
      <c r="I49" s="35">
        <v>5426.8406828099896</v>
      </c>
      <c r="J49" s="14">
        <v>-62</v>
      </c>
      <c r="K49" s="38" t="s">
        <v>124</v>
      </c>
      <c r="L49" s="32">
        <v>0.39498628657191598</v>
      </c>
    </row>
    <row r="50" spans="1:12" x14ac:dyDescent="0.2">
      <c r="A50" t="s">
        <v>19</v>
      </c>
      <c r="B50" t="s">
        <v>20</v>
      </c>
      <c r="C50" t="s">
        <v>45</v>
      </c>
      <c r="D50">
        <v>1106.6914666</v>
      </c>
      <c r="E50">
        <v>-68</v>
      </c>
      <c r="G50" s="5"/>
      <c r="H50" s="19" t="s">
        <v>39</v>
      </c>
      <c r="I50" s="35">
        <v>1773.9125914000001</v>
      </c>
      <c r="J50" s="14">
        <v>-11</v>
      </c>
      <c r="K50" s="38">
        <v>0.41693047178214698</v>
      </c>
      <c r="L50" s="32">
        <v>0.40787261888889698</v>
      </c>
    </row>
    <row r="51" spans="1:12" x14ac:dyDescent="0.2">
      <c r="A51" t="s">
        <v>21</v>
      </c>
      <c r="B51" t="s">
        <v>22</v>
      </c>
      <c r="C51" s="3" t="s">
        <v>46</v>
      </c>
      <c r="D51">
        <v>6309.49787603</v>
      </c>
      <c r="E51">
        <v>-16</v>
      </c>
      <c r="G51" s="5"/>
      <c r="H51" s="19" t="s">
        <v>40</v>
      </c>
      <c r="I51" s="35">
        <v>11672.543300400001</v>
      </c>
      <c r="J51" s="14">
        <v>435</v>
      </c>
      <c r="K51" s="38">
        <v>0.21550634255905299</v>
      </c>
      <c r="L51" s="32">
        <v>0.26010344863698798</v>
      </c>
    </row>
    <row r="52" spans="1:12" x14ac:dyDescent="0.2">
      <c r="C52" t="s">
        <v>47</v>
      </c>
      <c r="D52">
        <v>3004.2514064900001</v>
      </c>
      <c r="E52">
        <v>-11</v>
      </c>
      <c r="G52" s="5"/>
      <c r="H52" s="19" t="s">
        <v>41</v>
      </c>
      <c r="I52" s="35">
        <v>9118.2621497199907</v>
      </c>
      <c r="J52" s="14">
        <v>225</v>
      </c>
      <c r="K52" s="38">
        <v>0.40032184062700299</v>
      </c>
      <c r="L52" s="32">
        <v>0.37754055813158299</v>
      </c>
    </row>
    <row r="53" spans="1:12" ht="17" thickBot="1" x14ac:dyDescent="0.25">
      <c r="C53" t="s">
        <v>48</v>
      </c>
      <c r="D53">
        <v>4538.6931233499899</v>
      </c>
      <c r="E53">
        <v>-16</v>
      </c>
      <c r="G53" s="7"/>
      <c r="H53" s="20" t="s">
        <v>42</v>
      </c>
      <c r="I53" s="36">
        <v>8580.5761365199905</v>
      </c>
      <c r="J53" s="15">
        <v>185</v>
      </c>
      <c r="K53" s="39">
        <v>0.38735566368357499</v>
      </c>
      <c r="L53" s="33">
        <v>0.40567121282378799</v>
      </c>
    </row>
    <row r="54" spans="1:12" x14ac:dyDescent="0.2">
      <c r="C54" t="s">
        <v>49</v>
      </c>
      <c r="D54">
        <v>3015.4778883499898</v>
      </c>
      <c r="E54">
        <v>-11</v>
      </c>
    </row>
    <row r="55" spans="1:12" x14ac:dyDescent="0.2">
      <c r="C55" t="s">
        <v>50</v>
      </c>
      <c r="D55">
        <v>5680.4057945599898</v>
      </c>
      <c r="E55">
        <v>-11</v>
      </c>
    </row>
    <row r="56" spans="1:12" x14ac:dyDescent="0.2">
      <c r="A56" t="s">
        <v>23</v>
      </c>
      <c r="B56" t="s">
        <v>24</v>
      </c>
      <c r="C56" t="s">
        <v>51</v>
      </c>
      <c r="D56">
        <v>1211.57195049999</v>
      </c>
      <c r="E56">
        <v>9</v>
      </c>
    </row>
    <row r="57" spans="1:12" x14ac:dyDescent="0.2">
      <c r="B57" t="s">
        <v>25</v>
      </c>
      <c r="C57" t="s">
        <v>51</v>
      </c>
      <c r="D57">
        <v>2553.42945800999</v>
      </c>
      <c r="E57">
        <v>-243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stations_pr</vt:lpstr>
      <vt:lpstr>stations_hydro</vt:lpstr>
      <vt:lpstr>Stations_hydro_Lezarde</vt:lpstr>
      <vt:lpstr>combinaisons_brouillon</vt:lpstr>
      <vt:lpstr>combinaisons_htemps</vt:lpstr>
      <vt:lpstr>combinaisons_qjm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2018-11-13T15:17:06Z</dcterms:created>
  <dcterms:modified xsi:type="dcterms:W3CDTF">2019-01-02T14:15:28Z</dcterms:modified>
</cp:coreProperties>
</file>